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6621"/>
  <workbookPr autoCompressPictures="0"/>
  <bookViews>
    <workbookView xWindow="2040" yWindow="80" windowWidth="25600" windowHeight="16060" tabRatio="883" firstSheet="1" activeTab="3"/>
  </bookViews>
  <sheets>
    <sheet name="ABOUT COACH DAVE" sheetId="2" state="hidden" r:id="rId1"/>
    <sheet name="WELCOME" sheetId="9" r:id="rId2"/>
    <sheet name="NET WORTH CALCULATOR" sheetId="7" r:id="rId3"/>
    <sheet name="PLAN" sheetId="1" r:id="rId4"/>
    <sheet name="EQUITY" sheetId="4" state="hidden" r:id="rId5"/>
    <sheet name="Goals - Action" sheetId="5" state="hidden" r:id="rId6"/>
    <sheet name="DEBT" sheetId="12" r:id="rId7"/>
    <sheet name="SHORT TERM SAVINGS" sheetId="6" r:id="rId8"/>
    <sheet name="DEBT SNOWBALL" sheetId="8" state="hidden" r:id="rId9"/>
    <sheet name="Savings Allocation" sheetId="10" r:id="rId10"/>
  </sheets>
  <definedNames>
    <definedName name="_xlnm.Print_Area" localSheetId="6">DEBT!$B$2:$L$62</definedName>
    <definedName name="_xlnm.Print_Area" localSheetId="4">EQUITY!$A$1:$E$38</definedName>
    <definedName name="_xlnm.Print_Area" localSheetId="2">'NET WORTH CALCULATOR'!$A$1:$J$21</definedName>
    <definedName name="_xlnm.Print_Area" localSheetId="3">PLAN!$A$1:$M$115</definedName>
    <definedName name="_xlnm.Print_Area" localSheetId="7">'SHORT TERM SAVINGS'!$B$1:$R$37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32" i="12" l="1"/>
  <c r="E33" i="12"/>
  <c r="E34" i="12"/>
  <c r="E35" i="12"/>
  <c r="E36" i="12"/>
  <c r="E37" i="12"/>
  <c r="E38" i="12"/>
  <c r="E39" i="12"/>
  <c r="E40" i="12"/>
  <c r="E41" i="12"/>
  <c r="E42" i="12"/>
  <c r="E43" i="12"/>
  <c r="E44" i="12"/>
  <c r="E45" i="12"/>
  <c r="E46" i="12"/>
  <c r="E47" i="12"/>
  <c r="E48" i="12"/>
  <c r="E49" i="12"/>
  <c r="E50" i="12"/>
  <c r="E51" i="12"/>
  <c r="E52" i="12"/>
  <c r="E53" i="12"/>
  <c r="E54" i="12"/>
  <c r="E55" i="12"/>
  <c r="E56" i="12"/>
  <c r="E57" i="12"/>
  <c r="T21" i="10"/>
  <c r="S21" i="10"/>
  <c r="R21" i="10"/>
  <c r="Q21" i="10"/>
  <c r="P21" i="10"/>
  <c r="O21" i="10"/>
  <c r="N21" i="10"/>
  <c r="M21" i="10"/>
  <c r="L21" i="10"/>
  <c r="K21" i="10"/>
  <c r="J21" i="10"/>
  <c r="I21" i="10"/>
  <c r="H21" i="10"/>
  <c r="G21" i="10"/>
  <c r="F21" i="10"/>
  <c r="E21"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E4" i="10"/>
  <c r="M97" i="1"/>
  <c r="M96" i="1"/>
  <c r="K97" i="1"/>
  <c r="K96" i="1"/>
  <c r="D24" i="8"/>
  <c r="E22" i="8"/>
  <c r="E21" i="8"/>
  <c r="E20" i="8"/>
  <c r="E19" i="8"/>
  <c r="E18" i="8"/>
  <c r="E17" i="8"/>
  <c r="E16" i="8"/>
  <c r="E15" i="8"/>
  <c r="E14" i="8"/>
  <c r="E13" i="8"/>
  <c r="E12" i="8"/>
  <c r="C22" i="8"/>
  <c r="C21" i="8"/>
  <c r="C20" i="8"/>
  <c r="C19" i="8"/>
  <c r="C18" i="8"/>
  <c r="C17" i="8"/>
  <c r="C16" i="8"/>
  <c r="C15" i="8"/>
  <c r="C14" i="8"/>
  <c r="C13" i="8"/>
  <c r="C12" i="8"/>
  <c r="D45" i="6"/>
  <c r="I103" i="1"/>
  <c r="H103" i="1"/>
  <c r="G103" i="1"/>
  <c r="F103" i="1"/>
  <c r="E24" i="8"/>
  <c r="J103" i="1"/>
  <c r="I102" i="1"/>
  <c r="G102" i="1"/>
  <c r="C103" i="1"/>
  <c r="A85" i="1"/>
  <c r="J10" i="1"/>
  <c r="I10" i="1"/>
  <c r="H10" i="1"/>
  <c r="G10" i="1"/>
  <c r="F10" i="1"/>
  <c r="K15" i="1"/>
  <c r="A62" i="1"/>
  <c r="A55" i="1"/>
  <c r="A46" i="1"/>
  <c r="A41" i="1"/>
  <c r="A34" i="1"/>
  <c r="A29" i="1"/>
  <c r="A11" i="1"/>
  <c r="A14" i="1"/>
  <c r="D17" i="7"/>
  <c r="I15" i="7"/>
  <c r="R7" i="6"/>
  <c r="E7" i="6"/>
  <c r="R8" i="6"/>
  <c r="E8" i="6"/>
  <c r="R9" i="6"/>
  <c r="E9" i="6"/>
  <c r="R10" i="6"/>
  <c r="E10" i="6"/>
  <c r="R11" i="6"/>
  <c r="E11" i="6"/>
  <c r="R12" i="6"/>
  <c r="E12" i="6"/>
  <c r="R13" i="6"/>
  <c r="E13" i="6"/>
  <c r="R14" i="6"/>
  <c r="E14" i="6"/>
  <c r="R15" i="6"/>
  <c r="E15" i="6"/>
  <c r="R16" i="6"/>
  <c r="E16" i="6"/>
  <c r="R17" i="6"/>
  <c r="E17" i="6"/>
  <c r="R18" i="6"/>
  <c r="E18" i="6"/>
  <c r="R19" i="6"/>
  <c r="E19" i="6"/>
  <c r="R20" i="6"/>
  <c r="E20" i="6"/>
  <c r="R21" i="6"/>
  <c r="E21" i="6"/>
  <c r="R22" i="6"/>
  <c r="E22" i="6"/>
  <c r="R23" i="6"/>
  <c r="E23" i="6"/>
  <c r="R24" i="6"/>
  <c r="E24" i="6"/>
  <c r="R25" i="6"/>
  <c r="E25" i="6"/>
  <c r="R26" i="6"/>
  <c r="E26" i="6"/>
  <c r="R27" i="6"/>
  <c r="E27" i="6"/>
  <c r="R28" i="6"/>
  <c r="E28" i="6"/>
  <c r="R29" i="6"/>
  <c r="E29" i="6"/>
  <c r="R30" i="6"/>
  <c r="E30" i="6"/>
  <c r="A18" i="1"/>
  <c r="M99" i="1"/>
  <c r="M98" i="1"/>
  <c r="M95" i="1"/>
  <c r="M94" i="1"/>
  <c r="M93" i="1"/>
  <c r="M92" i="1"/>
  <c r="M91" i="1"/>
  <c r="M90" i="1"/>
  <c r="M89" i="1"/>
  <c r="M88" i="1"/>
  <c r="M87" i="1"/>
  <c r="M86" i="1"/>
  <c r="M84" i="1"/>
  <c r="M83" i="1"/>
  <c r="M82" i="1"/>
  <c r="M81" i="1"/>
  <c r="M80" i="1"/>
  <c r="M79" i="1"/>
  <c r="M78" i="1"/>
  <c r="M77" i="1"/>
  <c r="M76" i="1"/>
  <c r="M75" i="1"/>
  <c r="M74" i="1"/>
  <c r="M73" i="1"/>
  <c r="M72" i="1"/>
  <c r="M71" i="1"/>
  <c r="M70" i="1"/>
  <c r="M69" i="1"/>
  <c r="M68" i="1"/>
  <c r="M67" i="1"/>
  <c r="M66" i="1"/>
  <c r="M65" i="1"/>
  <c r="M64" i="1"/>
  <c r="M63" i="1"/>
  <c r="M61" i="1"/>
  <c r="M60" i="1"/>
  <c r="M59" i="1"/>
  <c r="M58" i="1"/>
  <c r="M57" i="1"/>
  <c r="M56" i="1"/>
  <c r="M54" i="1"/>
  <c r="M53" i="1"/>
  <c r="M52" i="1"/>
  <c r="M51" i="1"/>
  <c r="M50" i="1"/>
  <c r="M49" i="1"/>
  <c r="M48" i="1"/>
  <c r="M47" i="1"/>
  <c r="M45" i="1"/>
  <c r="M44" i="1"/>
  <c r="M43" i="1"/>
  <c r="M42" i="1"/>
  <c r="M40" i="1"/>
  <c r="M39" i="1"/>
  <c r="M38" i="1"/>
  <c r="M37" i="1"/>
  <c r="M36" i="1"/>
  <c r="M35" i="1"/>
  <c r="M33" i="1"/>
  <c r="M32" i="1"/>
  <c r="M31" i="1"/>
  <c r="M30" i="1"/>
  <c r="M28" i="1"/>
  <c r="M27" i="1"/>
  <c r="M26" i="1"/>
  <c r="M25" i="1"/>
  <c r="M24" i="1"/>
  <c r="M23" i="1"/>
  <c r="M22" i="1"/>
  <c r="M21" i="1"/>
  <c r="M20" i="1"/>
  <c r="M19" i="1"/>
  <c r="M17" i="1"/>
  <c r="M16" i="1"/>
  <c r="M15" i="1"/>
  <c r="M13" i="1"/>
  <c r="M101" i="1"/>
  <c r="K99" i="1"/>
  <c r="K98" i="1"/>
  <c r="K95" i="1"/>
  <c r="K94" i="1"/>
  <c r="K93" i="1"/>
  <c r="K92" i="1"/>
  <c r="K91" i="1"/>
  <c r="K90" i="1"/>
  <c r="K89" i="1"/>
  <c r="K88" i="1"/>
  <c r="K87" i="1"/>
  <c r="K86" i="1"/>
  <c r="K84" i="1"/>
  <c r="K83" i="1"/>
  <c r="K82" i="1"/>
  <c r="K81" i="1"/>
  <c r="K80" i="1"/>
  <c r="K79" i="1"/>
  <c r="K78" i="1"/>
  <c r="K77" i="1"/>
  <c r="K76" i="1"/>
  <c r="K75" i="1"/>
  <c r="K74" i="1"/>
  <c r="K73" i="1"/>
  <c r="K72" i="1"/>
  <c r="K71" i="1"/>
  <c r="K70" i="1"/>
  <c r="K69" i="1"/>
  <c r="K68" i="1"/>
  <c r="K67" i="1"/>
  <c r="K66" i="1"/>
  <c r="K65" i="1"/>
  <c r="K64" i="1"/>
  <c r="K63" i="1"/>
  <c r="K61" i="1"/>
  <c r="K60" i="1"/>
  <c r="K59" i="1"/>
  <c r="K58" i="1"/>
  <c r="K57" i="1"/>
  <c r="K56" i="1"/>
  <c r="K54" i="1"/>
  <c r="K53" i="1"/>
  <c r="K52" i="1"/>
  <c r="K51" i="1"/>
  <c r="K50" i="1"/>
  <c r="K49" i="1"/>
  <c r="K48" i="1"/>
  <c r="K47" i="1"/>
  <c r="K45" i="1"/>
  <c r="K44" i="1"/>
  <c r="K43" i="1"/>
  <c r="K42" i="1"/>
  <c r="K40" i="1"/>
  <c r="K39" i="1"/>
  <c r="K38" i="1"/>
  <c r="K37" i="1"/>
  <c r="K36" i="1"/>
  <c r="K35" i="1"/>
  <c r="K33" i="1"/>
  <c r="K32" i="1"/>
  <c r="K31" i="1"/>
  <c r="K30" i="1"/>
  <c r="K28" i="1"/>
  <c r="K27" i="1"/>
  <c r="K26" i="1"/>
  <c r="K25" i="1"/>
  <c r="K24" i="1"/>
  <c r="K23" i="1"/>
  <c r="K22" i="1"/>
  <c r="K21" i="1"/>
  <c r="K20" i="1"/>
  <c r="K19" i="1"/>
  <c r="K17" i="1"/>
  <c r="K16" i="1"/>
  <c r="K12" i="1"/>
  <c r="M12" i="1"/>
  <c r="K13" i="1"/>
  <c r="C104" i="1"/>
  <c r="C105" i="1"/>
  <c r="K101" i="1"/>
  <c r="J102" i="1"/>
  <c r="H102" i="1"/>
  <c r="F102" i="1"/>
  <c r="C37" i="4"/>
  <c r="C38" i="4"/>
  <c r="D7" i="4"/>
  <c r="B38"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37" i="4"/>
  <c r="D38" i="4"/>
  <c r="G18" i="7"/>
  <c r="M102" i="1"/>
  <c r="R35" i="6"/>
</calcChain>
</file>

<file path=xl/comments1.xml><?xml version="1.0" encoding="utf-8"?>
<comments xmlns="http://schemas.openxmlformats.org/spreadsheetml/2006/main">
  <authors>
    <author>Joy Carroll</author>
    <author>lisa.barber</author>
  </authors>
  <commentList>
    <comment ref="A6" authorId="0">
      <text>
        <r>
          <rPr>
            <b/>
            <sz val="8"/>
            <color rgb="FF000000"/>
            <rFont val="Tahoma"/>
            <family val="2"/>
          </rPr>
          <t xml:space="preserve">List all assets </t>
        </r>
        <r>
          <rPr>
            <sz val="8"/>
            <color rgb="FF000000"/>
            <rFont val="Tahoma"/>
            <family val="2"/>
          </rPr>
          <t xml:space="preserve">
</t>
        </r>
      </text>
    </comment>
    <comment ref="B6" authorId="0">
      <text>
        <r>
          <rPr>
            <b/>
            <sz val="8"/>
            <color rgb="FF000000"/>
            <rFont val="Tahoma"/>
            <family val="2"/>
          </rPr>
          <t>List estimated market value</t>
        </r>
        <r>
          <rPr>
            <sz val="8"/>
            <color rgb="FF000000"/>
            <rFont val="Tahoma"/>
            <family val="2"/>
          </rPr>
          <t xml:space="preserve">
</t>
        </r>
      </text>
    </comment>
    <comment ref="C6" authorId="0">
      <text>
        <r>
          <rPr>
            <b/>
            <sz val="8"/>
            <color rgb="FF000000"/>
            <rFont val="Tahoma"/>
            <family val="2"/>
          </rPr>
          <t>Payoff amount of each debt</t>
        </r>
        <r>
          <rPr>
            <sz val="8"/>
            <color rgb="FF000000"/>
            <rFont val="Tahoma"/>
            <family val="2"/>
          </rPr>
          <t xml:space="preserve">
</t>
        </r>
      </text>
    </comment>
    <comment ref="D6" authorId="0">
      <text>
        <r>
          <rPr>
            <b/>
            <sz val="8"/>
            <color rgb="FF000000"/>
            <rFont val="Tahoma"/>
            <family val="2"/>
          </rPr>
          <t>Assets minus Debts= Equity</t>
        </r>
      </text>
    </comment>
    <comment ref="A7" authorId="1">
      <text>
        <r>
          <rPr>
            <sz val="8"/>
            <color rgb="FF000000"/>
            <rFont val="Tahoma"/>
            <family val="2"/>
          </rPr>
          <t xml:space="preserve">Instruction:
Separate 1st and 2nd Mortgages
</t>
        </r>
      </text>
    </comment>
    <comment ref="A8" authorId="1">
      <text>
        <r>
          <rPr>
            <sz val="8"/>
            <color rgb="FF000000"/>
            <rFont val="Tahoma"/>
            <family val="2"/>
          </rPr>
          <t xml:space="preserve">Instruction:
Separate 1st and 2nd Mortgages
</t>
        </r>
      </text>
    </comment>
  </commentList>
</comments>
</file>

<file path=xl/comments2.xml><?xml version="1.0" encoding="utf-8"?>
<comments xmlns="http://schemas.openxmlformats.org/spreadsheetml/2006/main">
  <authors>
    <author>Joy Carroll</author>
  </authors>
  <commentList>
    <comment ref="A2" authorId="0">
      <text>
        <r>
          <rPr>
            <b/>
            <sz val="8"/>
            <color indexed="81"/>
            <rFont val="Tahoma"/>
          </rPr>
          <t>Note:  Date must be entered for calculations to work!</t>
        </r>
        <r>
          <rPr>
            <sz val="8"/>
            <color indexed="81"/>
            <rFont val="Tahoma"/>
          </rPr>
          <t xml:space="preserve">
</t>
        </r>
      </text>
    </comment>
    <comment ref="B2" authorId="0">
      <text>
        <r>
          <rPr>
            <b/>
            <sz val="8"/>
            <color indexed="81"/>
            <rFont val="Tahoma"/>
          </rPr>
          <t xml:space="preserve"> Enter deposits </t>
        </r>
        <r>
          <rPr>
            <sz val="8"/>
            <color indexed="81"/>
            <rFont val="Tahoma"/>
          </rPr>
          <t xml:space="preserve">
</t>
        </r>
      </text>
    </comment>
    <comment ref="C2" authorId="0">
      <text>
        <r>
          <rPr>
            <b/>
            <sz val="8"/>
            <color indexed="81"/>
            <rFont val="Tahoma"/>
          </rPr>
          <t>Enter withdrawals</t>
        </r>
        <r>
          <rPr>
            <sz val="8"/>
            <color indexed="81"/>
            <rFont val="Tahoma"/>
          </rPr>
          <t xml:space="preserve">
</t>
        </r>
      </text>
    </comment>
    <comment ref="D2" authorId="0">
      <text>
        <r>
          <rPr>
            <b/>
            <sz val="8"/>
            <color indexed="81"/>
            <rFont val="Tahoma"/>
          </rPr>
          <t>Current Balance</t>
        </r>
        <r>
          <rPr>
            <sz val="8"/>
            <color indexed="81"/>
            <rFont val="Tahoma"/>
          </rPr>
          <t xml:space="preserve">
 B</t>
        </r>
      </text>
    </comment>
    <comment ref="E2" authorId="0">
      <text>
        <r>
          <rPr>
            <b/>
            <sz val="8"/>
            <color indexed="81"/>
            <rFont val="Tahoma"/>
          </rPr>
          <t>Note: Continue to spread out dollars in the yellow section until the 
balance =$0</t>
        </r>
        <r>
          <rPr>
            <sz val="8"/>
            <color indexed="81"/>
            <rFont val="Tahoma"/>
          </rPr>
          <t xml:space="preserve">
</t>
        </r>
      </text>
    </comment>
  </commentList>
</comments>
</file>

<file path=xl/sharedStrings.xml><?xml version="1.0" encoding="utf-8"?>
<sst xmlns="http://schemas.openxmlformats.org/spreadsheetml/2006/main" count="357" uniqueCount="257">
  <si>
    <t xml:space="preserve">  Total Income</t>
  </si>
  <si>
    <t>Christmas Fund</t>
  </si>
  <si>
    <t xml:space="preserve"> </t>
  </si>
  <si>
    <t>Assets</t>
  </si>
  <si>
    <t>Value</t>
  </si>
  <si>
    <t xml:space="preserve"> - Debt</t>
  </si>
  <si>
    <t xml:space="preserve"> = Equity</t>
  </si>
  <si>
    <t>Coach's Comments</t>
  </si>
  <si>
    <t>Real Estate 1 - First Mortgage</t>
  </si>
  <si>
    <t>Real Estate 1 - Second Mortgage</t>
  </si>
  <si>
    <t>Real Estate 2 - Rental, Investments</t>
  </si>
  <si>
    <t xml:space="preserve">Car 1 </t>
  </si>
  <si>
    <t>Car 2</t>
  </si>
  <si>
    <t>Car 3</t>
  </si>
  <si>
    <t>Other vehicles - Motorcycle, ATV, Boat</t>
  </si>
  <si>
    <t>Cash on Hand</t>
  </si>
  <si>
    <t>Checking Account 1</t>
  </si>
  <si>
    <t>Checking Account 2</t>
  </si>
  <si>
    <t>Savings Account 1</t>
  </si>
  <si>
    <t>Savings Account 2</t>
  </si>
  <si>
    <t>Money Market Account</t>
  </si>
  <si>
    <t>Mutual Funds</t>
  </si>
  <si>
    <t>Retirement Plan 1</t>
  </si>
  <si>
    <t>Retirement Plan 2</t>
  </si>
  <si>
    <t>Retirement Plan 3</t>
  </si>
  <si>
    <t>Retirement Plan 4</t>
  </si>
  <si>
    <t>Stocks or Bonds</t>
  </si>
  <si>
    <t>Insurance (Cash Value)</t>
  </si>
  <si>
    <t>Household Items</t>
  </si>
  <si>
    <t>Jewelry</t>
  </si>
  <si>
    <t>Antiques</t>
  </si>
  <si>
    <t xml:space="preserve">Other: </t>
  </si>
  <si>
    <t>Do not enter data below this point.</t>
  </si>
  <si>
    <t>Unsecured Debts (from Debt tab)</t>
  </si>
  <si>
    <t>TOTAL</t>
  </si>
  <si>
    <t>Goals:</t>
  </si>
  <si>
    <t>Action Items:</t>
  </si>
  <si>
    <t>Push Items:</t>
  </si>
  <si>
    <t>Forms To Send:</t>
  </si>
  <si>
    <t>Coach Notes:</t>
  </si>
  <si>
    <t>Left to Allocate</t>
  </si>
  <si>
    <t>To Be Completed by Coach</t>
  </si>
  <si>
    <t>Due</t>
  </si>
  <si>
    <t>Actual</t>
  </si>
  <si>
    <t>Mortgage/Rent</t>
  </si>
  <si>
    <t>Electric</t>
  </si>
  <si>
    <t>Association Dues</t>
  </si>
  <si>
    <t>Car Insurance</t>
  </si>
  <si>
    <t>Car Registration</t>
  </si>
  <si>
    <t>Fuel - Gasoline</t>
  </si>
  <si>
    <t>Car Maintenance</t>
  </si>
  <si>
    <t>Health Insurance</t>
  </si>
  <si>
    <t>Dental Insurance</t>
  </si>
  <si>
    <t>Life Insurance</t>
  </si>
  <si>
    <t>Entertainment</t>
  </si>
  <si>
    <t>Medications</t>
  </si>
  <si>
    <t>Clothing</t>
  </si>
  <si>
    <t>Personal Care (hair)</t>
  </si>
  <si>
    <t>Gifts</t>
  </si>
  <si>
    <t>Property Taxes</t>
  </si>
  <si>
    <t>Spent</t>
  </si>
  <si>
    <t>Extra for Next Goal</t>
  </si>
  <si>
    <t>E</t>
  </si>
  <si>
    <t xml:space="preserve">  = This should be Zero</t>
  </si>
  <si>
    <t xml:space="preserve">  - Total Expenses</t>
  </si>
  <si>
    <t>10th</t>
  </si>
  <si>
    <t>17th</t>
  </si>
  <si>
    <t>24th</t>
  </si>
  <si>
    <t>September</t>
  </si>
  <si>
    <t>3. Enter the income for the days you are paid</t>
  </si>
  <si>
    <t>January</t>
  </si>
  <si>
    <t>February</t>
  </si>
  <si>
    <t>March</t>
  </si>
  <si>
    <t>April</t>
  </si>
  <si>
    <t>May</t>
  </si>
  <si>
    <t>June</t>
  </si>
  <si>
    <t>July</t>
  </si>
  <si>
    <t>August</t>
  </si>
  <si>
    <t>October</t>
  </si>
  <si>
    <t>November</t>
  </si>
  <si>
    <t>December</t>
  </si>
  <si>
    <t>1st</t>
  </si>
  <si>
    <t>2nd</t>
  </si>
  <si>
    <t>3rd</t>
  </si>
  <si>
    <t>4th</t>
  </si>
  <si>
    <t>5th</t>
  </si>
  <si>
    <t>6th</t>
  </si>
  <si>
    <t>7th</t>
  </si>
  <si>
    <t>8th</t>
  </si>
  <si>
    <t>9th</t>
  </si>
  <si>
    <t>11th</t>
  </si>
  <si>
    <t>12th</t>
  </si>
  <si>
    <t>13th</t>
  </si>
  <si>
    <t>14th</t>
  </si>
  <si>
    <t>15th</t>
  </si>
  <si>
    <t>16th</t>
  </si>
  <si>
    <t>18th</t>
  </si>
  <si>
    <t>19th</t>
  </si>
  <si>
    <t>20th</t>
  </si>
  <si>
    <t>21st</t>
  </si>
  <si>
    <t>22nd</t>
  </si>
  <si>
    <t>23rd</t>
  </si>
  <si>
    <t>25th</t>
  </si>
  <si>
    <t>26th</t>
  </si>
  <si>
    <t>27th</t>
  </si>
  <si>
    <t>28th</t>
  </si>
  <si>
    <t>29th</t>
  </si>
  <si>
    <t>30th</t>
  </si>
  <si>
    <t>31st</t>
  </si>
  <si>
    <t>E or S</t>
  </si>
  <si>
    <t>S</t>
  </si>
  <si>
    <t>7. Distribute your expenses to specific pay days</t>
  </si>
  <si>
    <t>Income</t>
  </si>
  <si>
    <t>What's</t>
  </si>
  <si>
    <t>Left</t>
  </si>
  <si>
    <t>E = Envelopes</t>
  </si>
  <si>
    <t>S = Savings</t>
  </si>
  <si>
    <t>House Cleaning</t>
  </si>
  <si>
    <t>Gas/Propane</t>
  </si>
  <si>
    <t>Timeshare</t>
  </si>
  <si>
    <t>Budget</t>
  </si>
  <si>
    <t>Short Term Goals</t>
  </si>
  <si>
    <t>Retirement</t>
  </si>
  <si>
    <t>Emergency</t>
  </si>
  <si>
    <t>Groceries</t>
  </si>
  <si>
    <t>Kids Lunch</t>
  </si>
  <si>
    <t>Water</t>
  </si>
  <si>
    <t>Sewer</t>
  </si>
  <si>
    <t>Garbage</t>
  </si>
  <si>
    <t>Other</t>
  </si>
  <si>
    <t>Car Upgrade</t>
  </si>
  <si>
    <t>Disability Insurance</t>
  </si>
  <si>
    <t>Phone/Cell</t>
  </si>
  <si>
    <t>Identity Theft</t>
  </si>
  <si>
    <t>Memberships</t>
  </si>
  <si>
    <t>Lawn Maintenance</t>
  </si>
  <si>
    <t>Supplements</t>
  </si>
  <si>
    <t>Glasses/Contacts</t>
  </si>
  <si>
    <t>Car Payment</t>
  </si>
  <si>
    <t>Home Equity/LOC</t>
  </si>
  <si>
    <t>Student Loan</t>
  </si>
  <si>
    <t>Credit Card</t>
  </si>
  <si>
    <t>Dr. Visits/Co-Pay</t>
  </si>
  <si>
    <t>Long Term Care</t>
  </si>
  <si>
    <t>Tuition/Childcare</t>
  </si>
  <si>
    <t>Sports</t>
  </si>
  <si>
    <t>Travel/Vacation</t>
  </si>
  <si>
    <t>Commissions</t>
  </si>
  <si>
    <t>Baby Sitting</t>
  </si>
  <si>
    <t>SAVE</t>
  </si>
  <si>
    <t>SHARE</t>
  </si>
  <si>
    <t>HOUSEHOLD</t>
  </si>
  <si>
    <t>TRACTION</t>
  </si>
  <si>
    <t>DEBT</t>
  </si>
  <si>
    <t>DISCRETIONARY</t>
  </si>
  <si>
    <t>KIDS</t>
  </si>
  <si>
    <t>INSURANCE</t>
  </si>
  <si>
    <t>AUTO</t>
  </si>
  <si>
    <t>UTILITIES</t>
  </si>
  <si>
    <t>SHELTER</t>
  </si>
  <si>
    <t>2. Enter the day you are paid (drop down box)</t>
  </si>
  <si>
    <t>4. Enter your planned expenses</t>
  </si>
  <si>
    <t>5. Enter due dates for  your expenses</t>
  </si>
  <si>
    <t xml:space="preserve">   Tithing</t>
  </si>
  <si>
    <t xml:space="preserve">   Giving</t>
  </si>
  <si>
    <t xml:space="preserve">  INSTRUCTIONS:</t>
  </si>
  <si>
    <t>Categories</t>
  </si>
  <si>
    <t>Goal</t>
  </si>
  <si>
    <t>% Goal</t>
  </si>
  <si>
    <t>Date Due</t>
  </si>
  <si>
    <t>Jan</t>
  </si>
  <si>
    <t>Feb</t>
  </si>
  <si>
    <t>Mar</t>
  </si>
  <si>
    <t>Apr</t>
  </si>
  <si>
    <t>Jun</t>
  </si>
  <si>
    <t>Jul</t>
  </si>
  <si>
    <t>Aug</t>
  </si>
  <si>
    <t>Sep</t>
  </si>
  <si>
    <t>Oct</t>
  </si>
  <si>
    <t>Nov</t>
  </si>
  <si>
    <t>Dec</t>
  </si>
  <si>
    <t>Amt Saved</t>
  </si>
  <si>
    <t>$</t>
  </si>
  <si>
    <t>Mortgage(s)</t>
  </si>
  <si>
    <t>Cash (Savings Accounts, CD)</t>
  </si>
  <si>
    <t>Home Equity Loan</t>
  </si>
  <si>
    <t>Value of Primary Residence</t>
  </si>
  <si>
    <t>Credit Cards</t>
  </si>
  <si>
    <t>Art, Collectibles, Antiques</t>
  </si>
  <si>
    <t>Total Debts</t>
  </si>
  <si>
    <t>Total Assets</t>
  </si>
  <si>
    <t>Other Debt</t>
  </si>
  <si>
    <t>Other Assets</t>
  </si>
  <si>
    <t>2. The total amount you need to save</t>
  </si>
  <si>
    <t>Emergency Fund Savings</t>
  </si>
  <si>
    <t>Value of Automobiles</t>
  </si>
  <si>
    <t>Student Loan(s)</t>
  </si>
  <si>
    <t>Auto Loan(s)</t>
  </si>
  <si>
    <t>Your Net Worth</t>
  </si>
  <si>
    <t>Miscellaneous</t>
  </si>
  <si>
    <t xml:space="preserve"> How many months to save?</t>
  </si>
  <si>
    <r>
      <rPr>
        <b/>
        <i/>
        <sz val="14"/>
        <color rgb="FF457A8B"/>
        <rFont val="Calibri"/>
        <family val="2"/>
      </rPr>
      <t>©</t>
    </r>
    <r>
      <rPr>
        <b/>
        <i/>
        <sz val="14"/>
        <color rgb="FF457A8B"/>
        <rFont val="Symbol"/>
        <family val="1"/>
        <charset val="2"/>
      </rPr>
      <t xml:space="preserve"> </t>
    </r>
    <r>
      <rPr>
        <b/>
        <i/>
        <sz val="14"/>
        <color rgb="FF457A8B"/>
        <rFont val="Calibri"/>
        <family val="2"/>
        <scheme val="minor"/>
      </rPr>
      <t>My Money Wellness 2013</t>
    </r>
  </si>
  <si>
    <t>Debt</t>
  </si>
  <si>
    <t>Payoff Amount</t>
  </si>
  <si>
    <t>Minimum Payment</t>
  </si>
  <si>
    <t>Total</t>
  </si>
  <si>
    <t>Cable/Satellite</t>
  </si>
  <si>
    <t>Paper goods, Supplies</t>
  </si>
  <si>
    <t>N/A</t>
  </si>
  <si>
    <t>Life Insurance Cash Value</t>
  </si>
  <si>
    <t>Investments (401K, 403B)</t>
  </si>
  <si>
    <t>Retirement Loans</t>
  </si>
  <si>
    <t>Investments (stocks/bonds)</t>
  </si>
  <si>
    <r>
      <rPr>
        <b/>
        <sz val="12"/>
        <color rgb="FF457A8B"/>
        <rFont val="Calibri"/>
        <family val="2"/>
      </rPr>
      <t>©</t>
    </r>
    <r>
      <rPr>
        <b/>
        <sz val="12"/>
        <color rgb="FF457A8B"/>
        <rFont val="Symbol"/>
        <family val="1"/>
        <charset val="2"/>
      </rPr>
      <t xml:space="preserve"> </t>
    </r>
    <r>
      <rPr>
        <b/>
        <i/>
        <sz val="12"/>
        <color rgb="FF457A8B"/>
        <rFont val="Calibri"/>
        <family val="2"/>
        <scheme val="minor"/>
      </rPr>
      <t>My Money Wellness 2013</t>
    </r>
  </si>
  <si>
    <t>© My Money Wellness 2013</t>
  </si>
  <si>
    <t>%</t>
  </si>
  <si>
    <t>1. Enter the month (drop down box)</t>
  </si>
  <si>
    <t>6. Verify that income - expenses = zero</t>
  </si>
  <si>
    <t>9. How much you will put into Envelopes or Savings</t>
  </si>
  <si>
    <t>10. Enter the amount you actually spent</t>
  </si>
  <si>
    <t>11. Extra for emergencies, debt, or building wealth!</t>
  </si>
  <si>
    <r>
      <t xml:space="preserve">8. Enter 'E' or 'S' to identify </t>
    </r>
    <r>
      <rPr>
        <b/>
        <sz val="12"/>
        <color theme="0"/>
        <rFont val="Calibri"/>
        <family val="2"/>
        <scheme val="minor"/>
      </rPr>
      <t>E</t>
    </r>
    <r>
      <rPr>
        <sz val="12"/>
        <color theme="0"/>
        <rFont val="Calibri"/>
        <family val="2"/>
        <scheme val="minor"/>
      </rPr>
      <t xml:space="preserve">nvelopes or </t>
    </r>
    <r>
      <rPr>
        <b/>
        <sz val="12"/>
        <color theme="0"/>
        <rFont val="Calibri"/>
        <family val="2"/>
        <scheme val="minor"/>
      </rPr>
      <t>S</t>
    </r>
    <r>
      <rPr>
        <sz val="12"/>
        <color theme="0"/>
        <rFont val="Calibri"/>
        <family val="2"/>
        <scheme val="minor"/>
      </rPr>
      <t>avings items</t>
    </r>
  </si>
  <si>
    <r>
      <rPr>
        <b/>
        <sz val="12"/>
        <color theme="0"/>
        <rFont val="Calibri"/>
        <family val="2"/>
        <scheme val="minor"/>
      </rPr>
      <t xml:space="preserve">Tip: </t>
    </r>
    <r>
      <rPr>
        <sz val="12"/>
        <color theme="0"/>
        <rFont val="Calibri"/>
        <family val="2"/>
        <scheme val="minor"/>
      </rPr>
      <t xml:space="preserve"> You can change any category name</t>
    </r>
  </si>
  <si>
    <t>1. Item/Service you are saving for</t>
  </si>
  <si>
    <t>3. When you will need the savings</t>
  </si>
  <si>
    <t>4. How much you are saving</t>
  </si>
  <si>
    <t>5. Should equal your Savings Account balance</t>
  </si>
  <si>
    <t>Item/Service</t>
  </si>
  <si>
    <t xml:space="preserve"> How much do you need?                $</t>
  </si>
  <si>
    <t xml:space="preserve">    Save this amount each month   $</t>
  </si>
  <si>
    <t xml:space="preserve">     TOTAL AMOUNT IN SAVINGS =      $</t>
  </si>
  <si>
    <t>Home Insurance</t>
  </si>
  <si>
    <t>Umbrella</t>
  </si>
  <si>
    <t>Instructions: Enter Date, In &amp; Out amounts</t>
  </si>
  <si>
    <t>Assign a portion of the Balance to these categories or create your own!</t>
  </si>
  <si>
    <t>Date</t>
  </si>
  <si>
    <t>In</t>
  </si>
  <si>
    <t>Out</t>
  </si>
  <si>
    <t>Balance</t>
  </si>
  <si>
    <t>To Allocate</t>
  </si>
  <si>
    <t>Budgeted Amounts:</t>
  </si>
  <si>
    <t>Starting Balance:</t>
  </si>
  <si>
    <t>Internet/Cable/Phone</t>
  </si>
  <si>
    <t>Home Repairs/Upkeep</t>
  </si>
  <si>
    <t>Books</t>
  </si>
  <si>
    <t>Charity</t>
  </si>
  <si>
    <t>y</t>
  </si>
  <si>
    <t>Fast Food</t>
  </si>
  <si>
    <t xml:space="preserve">Dining </t>
  </si>
  <si>
    <t>Fun Money</t>
  </si>
  <si>
    <t>1. List debts from lowest payoff amount to the highest</t>
  </si>
  <si>
    <t>2. List the minimum payment due for each debt</t>
  </si>
  <si>
    <t>3. After a debt is paid off, add the payment from the previous debt(s)</t>
  </si>
  <si>
    <t xml:space="preserve">    to the next debt on the list </t>
  </si>
  <si>
    <t xml:space="preserve">   * Adjust PLAN to 'zero out' the paid off debt and add the new payment </t>
  </si>
  <si>
    <t xml:space="preserve">      amount to your next debt</t>
  </si>
  <si>
    <r>
      <t xml:space="preserve">                     </t>
    </r>
    <r>
      <rPr>
        <b/>
        <sz val="12"/>
        <color rgb="FFB08A20"/>
        <rFont val="Calibri"/>
        <family val="2"/>
      </rPr>
      <t>©</t>
    </r>
    <r>
      <rPr>
        <b/>
        <sz val="12"/>
        <color rgb="FFB08A20"/>
        <rFont val="Symbol"/>
        <family val="1"/>
        <charset val="2"/>
      </rPr>
      <t xml:space="preserve"> </t>
    </r>
    <r>
      <rPr>
        <b/>
        <i/>
        <sz val="12"/>
        <color rgb="FFB08A20"/>
        <rFont val="Calibri"/>
        <family val="2"/>
        <scheme val="minor"/>
      </rPr>
      <t>Coach Connections, LLC</t>
    </r>
    <r>
      <rPr>
        <b/>
        <sz val="12"/>
        <color rgb="FFB08A20"/>
        <rFont val="Calibri"/>
        <family val="2"/>
        <scheme val="minor"/>
      </rPr>
      <t xml:space="preserve"> </t>
    </r>
    <r>
      <rPr>
        <b/>
        <i/>
        <sz val="12"/>
        <color rgb="FFB08A20"/>
        <rFont val="Calibri"/>
        <family val="2"/>
        <scheme val="minor"/>
      </rPr>
      <t>- All Rights Reserved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</si>
</sst>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164" formatCode="&quot;$&quot;#,##0.00"/>
    <numFmt numFmtId="165" formatCode="&quot;$&quot;#,##0"/>
    <numFmt numFmtId="166" formatCode="0_);[Red]\(0\)"/>
    <numFmt numFmtId="167" formatCode="&quot;$&quot;#,##0;[Red]&quot;$&quot;#,##0"/>
    <numFmt numFmtId="168" formatCode="0.00;[Red]0.00"/>
    <numFmt numFmtId="169" formatCode="#,##0.00;[Red]#,##0.00"/>
    <numFmt numFmtId="170" formatCode="m/d/yy;@"/>
  </numFmts>
  <fonts count="62" x14ac:knownFonts="1">
    <font>
      <sz val="11"/>
      <color theme="1"/>
      <name val="Calibri"/>
      <family val="2"/>
      <scheme val="minor"/>
    </font>
    <font>
      <sz val="12"/>
      <color theme="0"/>
      <name val="Chalkduster"/>
      <family val="4"/>
    </font>
    <font>
      <sz val="11"/>
      <color rgb="FFCBBB55"/>
      <name val="Calibri"/>
      <family val="2"/>
      <scheme val="minor"/>
    </font>
    <font>
      <sz val="11"/>
      <color theme="1" tint="0.34998626667073579"/>
      <name val="Calibri"/>
      <family val="2"/>
      <scheme val="minor"/>
    </font>
    <font>
      <sz val="11"/>
      <name val="Calibri"/>
      <family val="2"/>
      <scheme val="minor"/>
    </font>
    <font>
      <b/>
      <sz val="11"/>
      <name val="Calibri"/>
      <family val="2"/>
      <scheme val="minor"/>
    </font>
    <font>
      <b/>
      <sz val="14"/>
      <name val="Arial"/>
      <family val="2"/>
    </font>
    <font>
      <sz val="14"/>
      <name val="Arial"/>
      <family val="2"/>
    </font>
    <font>
      <b/>
      <sz val="16"/>
      <name val="Arial"/>
      <family val="2"/>
    </font>
    <font>
      <sz val="14"/>
      <color rgb="FFFF0000"/>
      <name val="Arial"/>
      <family val="2"/>
    </font>
    <font>
      <b/>
      <i/>
      <sz val="18"/>
      <color rgb="FFFF0000"/>
      <name val="Arial"/>
      <family val="2"/>
    </font>
    <font>
      <b/>
      <sz val="8"/>
      <color rgb="FF000000"/>
      <name val="Tahoma"/>
      <family val="2"/>
    </font>
    <font>
      <sz val="8"/>
      <color rgb="FF000000"/>
      <name val="Tahoma"/>
      <family val="2"/>
    </font>
    <font>
      <b/>
      <sz val="11"/>
      <color theme="1"/>
      <name val="Calibri"/>
      <family val="2"/>
      <scheme val="minor"/>
    </font>
    <font>
      <sz val="11"/>
      <color theme="1"/>
      <name val="Calibri"/>
      <family val="2"/>
      <scheme val="minor"/>
    </font>
    <font>
      <b/>
      <sz val="11"/>
      <color theme="3"/>
      <name val="Calibri"/>
      <family val="2"/>
      <scheme val="minor"/>
    </font>
    <font>
      <b/>
      <sz val="11"/>
      <color rgb="FFFA7D00"/>
      <name val="Calibri"/>
      <family val="2"/>
      <scheme val="minor"/>
    </font>
    <font>
      <sz val="10"/>
      <name val="Arial"/>
      <family val="2"/>
    </font>
    <font>
      <b/>
      <sz val="14"/>
      <color rgb="FFCBBB55"/>
      <name val="Calibri"/>
      <family val="2"/>
      <scheme val="minor"/>
    </font>
    <font>
      <b/>
      <sz val="12"/>
      <name val="Calibri"/>
      <family val="2"/>
      <scheme val="minor"/>
    </font>
    <font>
      <b/>
      <sz val="16"/>
      <name val="Calibri"/>
      <family val="2"/>
      <scheme val="minor"/>
    </font>
    <font>
      <b/>
      <sz val="11"/>
      <color theme="1" tint="0.34998626667073579"/>
      <name val="Calibri"/>
      <family val="2"/>
      <scheme val="minor"/>
    </font>
    <font>
      <sz val="11"/>
      <color rgb="FF006100"/>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sz val="11"/>
      <color theme="1"/>
      <name val="Calisto MT"/>
      <family val="1"/>
    </font>
    <font>
      <b/>
      <sz val="12"/>
      <color theme="1"/>
      <name val="Calibri"/>
      <family val="2"/>
      <scheme val="minor"/>
    </font>
    <font>
      <b/>
      <sz val="10.5"/>
      <color theme="0"/>
      <name val="Calibri"/>
      <family val="2"/>
      <scheme val="minor"/>
    </font>
    <font>
      <b/>
      <sz val="12"/>
      <color theme="0"/>
      <name val="Calibri"/>
      <family val="2"/>
      <scheme val="minor"/>
    </font>
    <font>
      <sz val="14"/>
      <color rgb="FFFF0000"/>
      <name val="Calibri"/>
      <family val="2"/>
      <scheme val="minor"/>
    </font>
    <font>
      <b/>
      <sz val="14"/>
      <color theme="2"/>
      <name val="Calibri"/>
      <family val="2"/>
      <scheme val="minor"/>
    </font>
    <font>
      <sz val="14"/>
      <color theme="0" tint="-4.9989318521683403E-2"/>
      <name val="Calibri"/>
      <family val="2"/>
      <scheme val="minor"/>
    </font>
    <font>
      <b/>
      <sz val="14"/>
      <color theme="0" tint="-4.9989318521683403E-2"/>
      <name val="Calibri"/>
      <family val="2"/>
      <scheme val="minor"/>
    </font>
    <font>
      <b/>
      <sz val="14"/>
      <color rgb="FF457A8B"/>
      <name val="Calibri"/>
      <family val="2"/>
      <scheme val="minor"/>
    </font>
    <font>
      <b/>
      <sz val="11"/>
      <color theme="0" tint="-4.9989318521683403E-2"/>
      <name val="Calibri"/>
      <family val="2"/>
      <scheme val="minor"/>
    </font>
    <font>
      <b/>
      <sz val="12"/>
      <color theme="0" tint="-4.9989318521683403E-2"/>
      <name val="Calibri"/>
      <family val="2"/>
      <scheme val="minor"/>
    </font>
    <font>
      <b/>
      <sz val="14"/>
      <color theme="0"/>
      <name val="Calibri"/>
      <family val="2"/>
      <scheme val="minor"/>
    </font>
    <font>
      <b/>
      <sz val="14"/>
      <name val="Calibri"/>
      <family val="2"/>
      <scheme val="minor"/>
    </font>
    <font>
      <sz val="12"/>
      <name val="Calibri"/>
      <family val="2"/>
      <scheme val="minor"/>
    </font>
    <font>
      <b/>
      <i/>
      <sz val="14"/>
      <color rgb="FF457A8B"/>
      <name val="Symbol"/>
      <family val="1"/>
      <charset val="2"/>
    </font>
    <font>
      <b/>
      <i/>
      <sz val="14"/>
      <color rgb="FF457A8B"/>
      <name val="Calibri"/>
      <family val="2"/>
    </font>
    <font>
      <b/>
      <i/>
      <sz val="14"/>
      <color rgb="FF457A8B"/>
      <name val="Calibri"/>
      <family val="2"/>
      <scheme val="minor"/>
    </font>
    <font>
      <b/>
      <u/>
      <sz val="11"/>
      <color theme="1"/>
      <name val="Calibri"/>
      <family val="2"/>
      <scheme val="minor"/>
    </font>
    <font>
      <b/>
      <sz val="12"/>
      <color rgb="FF457A8B"/>
      <name val="Symbol"/>
      <family val="1"/>
      <charset val="2"/>
    </font>
    <font>
      <b/>
      <sz val="12"/>
      <color rgb="FF457A8B"/>
      <name val="Calibri"/>
      <family val="2"/>
    </font>
    <font>
      <b/>
      <i/>
      <sz val="12"/>
      <color rgb="FF457A8B"/>
      <name val="Calibri"/>
      <family val="2"/>
      <scheme val="minor"/>
    </font>
    <font>
      <b/>
      <sz val="12"/>
      <color rgb="FF457A8B"/>
      <name val="Calibri"/>
      <family val="2"/>
      <scheme val="minor"/>
    </font>
    <font>
      <sz val="12"/>
      <color theme="0"/>
      <name val="Calibri"/>
      <family val="2"/>
      <scheme val="minor"/>
    </font>
    <font>
      <u/>
      <sz val="10"/>
      <color indexed="12"/>
      <name val="Arial"/>
    </font>
    <font>
      <i/>
      <sz val="10"/>
      <color indexed="10"/>
      <name val="Arial"/>
      <family val="2"/>
    </font>
    <font>
      <b/>
      <sz val="10"/>
      <name val="Arial"/>
    </font>
    <font>
      <b/>
      <sz val="10"/>
      <color indexed="9"/>
      <name val="Arial"/>
      <family val="2"/>
    </font>
    <font>
      <b/>
      <sz val="8"/>
      <color indexed="81"/>
      <name val="Tahoma"/>
    </font>
    <font>
      <sz val="8"/>
      <color indexed="81"/>
      <name val="Tahoma"/>
    </font>
    <font>
      <sz val="8"/>
      <name val="Calibri"/>
      <family val="2"/>
      <scheme val="minor"/>
    </font>
    <font>
      <b/>
      <sz val="12"/>
      <color rgb="FFFFFFFF"/>
      <name val="Calibri"/>
      <family val="2"/>
      <scheme val="minor"/>
    </font>
    <font>
      <b/>
      <sz val="12"/>
      <color rgb="FFB08A20"/>
      <name val="Symbol"/>
      <family val="1"/>
      <charset val="2"/>
    </font>
    <font>
      <b/>
      <sz val="12"/>
      <color rgb="FFB08A20"/>
      <name val="Calibri"/>
      <family val="2"/>
    </font>
    <font>
      <b/>
      <i/>
      <sz val="12"/>
      <color rgb="FFB08A20"/>
      <name val="Calibri"/>
      <family val="2"/>
      <scheme val="minor"/>
    </font>
    <font>
      <b/>
      <sz val="12"/>
      <color rgb="FFB08A20"/>
      <name val="Calibri"/>
      <family val="2"/>
      <scheme val="minor"/>
    </font>
  </fonts>
  <fills count="17">
    <fill>
      <patternFill patternType="none"/>
    </fill>
    <fill>
      <patternFill patternType="gray125"/>
    </fill>
    <fill>
      <patternFill patternType="solid">
        <fgColor rgb="FFE3E3E3"/>
        <bgColor rgb="FF000000"/>
      </patternFill>
    </fill>
    <fill>
      <patternFill patternType="solid">
        <fgColor rgb="FFC0C0C0"/>
        <bgColor rgb="FF000000"/>
      </patternFill>
    </fill>
    <fill>
      <patternFill patternType="solid">
        <fgColor rgb="FFCBBB55"/>
        <bgColor rgb="FF000000"/>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theme="4"/>
      </patternFill>
    </fill>
    <fill>
      <patternFill patternType="solid">
        <fgColor rgb="FF457A8B"/>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indexed="62"/>
        <bgColor indexed="64"/>
      </patternFill>
    </fill>
    <fill>
      <patternFill patternType="solid">
        <fgColor indexed="40"/>
        <bgColor indexed="64"/>
      </patternFill>
    </fill>
  </fills>
  <borders count="43">
    <border>
      <left/>
      <right/>
      <top/>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right/>
      <top style="thick">
        <color rgb="FF457A8B"/>
      </top>
      <bottom style="thick">
        <color rgb="FF457A8B"/>
      </bottom>
      <diagonal/>
    </border>
    <border>
      <left style="thick">
        <color rgb="FF457A8B"/>
      </left>
      <right/>
      <top style="thick">
        <color rgb="FF457A8B"/>
      </top>
      <bottom/>
      <diagonal/>
    </border>
    <border>
      <left/>
      <right/>
      <top style="thick">
        <color rgb="FF457A8B"/>
      </top>
      <bottom/>
      <diagonal/>
    </border>
    <border>
      <left/>
      <right style="thick">
        <color rgb="FF457A8B"/>
      </right>
      <top style="thick">
        <color rgb="FF457A8B"/>
      </top>
      <bottom/>
      <diagonal/>
    </border>
    <border>
      <left style="thick">
        <color rgb="FF457A8B"/>
      </left>
      <right/>
      <top/>
      <bottom/>
      <diagonal/>
    </border>
    <border>
      <left style="thick">
        <color rgb="FF457A8B"/>
      </left>
      <right/>
      <top/>
      <bottom style="thick">
        <color rgb="FF457A8B"/>
      </bottom>
      <diagonal/>
    </border>
    <border>
      <left/>
      <right/>
      <top/>
      <bottom style="thick">
        <color rgb="FF457A8B"/>
      </bottom>
      <diagonal/>
    </border>
    <border>
      <left/>
      <right style="thick">
        <color rgb="FF457A8B"/>
      </right>
      <top/>
      <bottom/>
      <diagonal/>
    </border>
    <border>
      <left/>
      <right style="thick">
        <color rgb="FF457A8B"/>
      </right>
      <top/>
      <bottom style="thick">
        <color rgb="FF457A8B"/>
      </bottom>
      <diagonal/>
    </border>
    <border>
      <left/>
      <right/>
      <top style="thin">
        <color auto="1"/>
      </top>
      <bottom/>
      <diagonal/>
    </border>
    <border>
      <left/>
      <right/>
      <top/>
      <bottom style="thick">
        <color theme="0" tint="-0.499984740745262"/>
      </bottom>
      <diagonal/>
    </border>
    <border>
      <left style="thick">
        <color theme="0" tint="-0.499984740745262"/>
      </left>
      <right style="thick">
        <color theme="0" tint="-0.499984740745262"/>
      </right>
      <top style="thick">
        <color theme="0" tint="-0.499984740745262"/>
      </top>
      <bottom style="thick">
        <color theme="0" tint="-0.499984740745262"/>
      </bottom>
      <diagonal/>
    </border>
  </borders>
  <cellStyleXfs count="12">
    <xf numFmtId="0" fontId="0" fillId="0" borderId="0"/>
    <xf numFmtId="0" fontId="15" fillId="0" borderId="14" applyNumberFormat="0" applyFill="0" applyAlignment="0" applyProtection="0"/>
    <xf numFmtId="0" fontId="16" fillId="5" borderId="15" applyNumberFormat="0" applyAlignment="0" applyProtection="0"/>
    <xf numFmtId="0" fontId="14" fillId="6" borderId="16" applyNumberFormat="0" applyFont="0" applyAlignment="0" applyProtection="0"/>
    <xf numFmtId="0" fontId="17" fillId="0" borderId="0"/>
    <xf numFmtId="42" fontId="17" fillId="0" borderId="0" applyFont="0" applyFill="0" applyBorder="0" applyAlignment="0" applyProtection="0"/>
    <xf numFmtId="9" fontId="17" fillId="0" borderId="0" applyFont="0" applyFill="0" applyBorder="0" applyAlignment="0" applyProtection="0"/>
    <xf numFmtId="9" fontId="14" fillId="0" borderId="0" applyFont="0" applyFill="0" applyBorder="0" applyAlignment="0" applyProtection="0"/>
    <xf numFmtId="0" fontId="22" fillId="9" borderId="0" applyNumberFormat="0" applyBorder="0" applyAlignment="0" applyProtection="0"/>
    <xf numFmtId="44" fontId="14" fillId="0" borderId="0" applyFont="0" applyFill="0" applyBorder="0" applyAlignment="0" applyProtection="0"/>
    <xf numFmtId="0" fontId="23" fillId="10" borderId="0" applyNumberFormat="0" applyBorder="0" applyAlignment="0" applyProtection="0"/>
    <xf numFmtId="0" fontId="50" fillId="0" borderId="0" applyNumberFormat="0" applyFill="0" applyBorder="0" applyAlignment="0" applyProtection="0">
      <alignment vertical="top"/>
      <protection locked="0"/>
    </xf>
  </cellStyleXfs>
  <cellXfs count="297">
    <xf numFmtId="0" fontId="0" fillId="0" borderId="0" xfId="0"/>
    <xf numFmtId="0" fontId="0" fillId="0" borderId="0" xfId="0"/>
    <xf numFmtId="0" fontId="1" fillId="0" borderId="0" xfId="0" applyFont="1" applyAlignment="1">
      <alignment wrapText="1"/>
    </xf>
    <xf numFmtId="0" fontId="2" fillId="0" borderId="0" xfId="0" applyFont="1"/>
    <xf numFmtId="0" fontId="4" fillId="0" borderId="0" xfId="0" applyFont="1"/>
    <xf numFmtId="0" fontId="7" fillId="0" borderId="4" xfId="0" applyFont="1" applyBorder="1" applyProtection="1">
      <protection locked="0"/>
    </xf>
    <xf numFmtId="165" fontId="7" fillId="0" borderId="4" xfId="0" applyNumberFormat="1" applyFont="1" applyBorder="1" applyProtection="1">
      <protection locked="0"/>
    </xf>
    <xf numFmtId="165" fontId="7" fillId="0" borderId="5" xfId="0" applyNumberFormat="1" applyFont="1" applyBorder="1" applyProtection="1"/>
    <xf numFmtId="0" fontId="7" fillId="0" borderId="5" xfId="0" applyFont="1" applyBorder="1" applyProtection="1">
      <protection locked="0"/>
    </xf>
    <xf numFmtId="165" fontId="7" fillId="0" borderId="5" xfId="0" applyNumberFormat="1" applyFont="1" applyBorder="1" applyProtection="1">
      <protection locked="0"/>
    </xf>
    <xf numFmtId="165" fontId="7" fillId="0" borderId="5" xfId="0" applyNumberFormat="1" applyFont="1" applyBorder="1" applyAlignment="1" applyProtection="1">
      <alignment horizontal="center"/>
    </xf>
    <xf numFmtId="165" fontId="7" fillId="0" borderId="12" xfId="0" applyNumberFormat="1" applyFont="1" applyBorder="1" applyProtection="1"/>
    <xf numFmtId="0" fontId="6" fillId="2" borderId="1" xfId="0" applyFont="1" applyFill="1" applyBorder="1" applyAlignment="1">
      <alignment horizontal="center" vertical="center"/>
    </xf>
    <xf numFmtId="164" fontId="6" fillId="2" borderId="2"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9" fillId="0" borderId="4" xfId="0" applyFont="1" applyBorder="1" applyAlignment="1" applyProtection="1">
      <alignment horizontal="left"/>
      <protection locked="0"/>
    </xf>
    <xf numFmtId="0" fontId="8" fillId="3" borderId="13" xfId="0" applyFont="1" applyFill="1" applyBorder="1" applyAlignment="1" applyProtection="1">
      <alignment horizontal="center"/>
    </xf>
    <xf numFmtId="165" fontId="8" fillId="3" borderId="13" xfId="0" applyNumberFormat="1" applyFont="1" applyFill="1" applyBorder="1" applyProtection="1"/>
    <xf numFmtId="42" fontId="8" fillId="3" borderId="13" xfId="0" applyNumberFormat="1" applyFont="1" applyFill="1" applyBorder="1" applyProtection="1"/>
    <xf numFmtId="0" fontId="7" fillId="0" borderId="11" xfId="0" applyFont="1" applyFill="1" applyBorder="1" applyProtection="1"/>
    <xf numFmtId="0" fontId="9" fillId="0" borderId="7" xfId="0" applyFont="1" applyBorder="1" applyProtection="1"/>
    <xf numFmtId="0" fontId="13" fillId="0" borderId="0" xfId="0" applyFont="1"/>
    <xf numFmtId="0" fontId="13" fillId="7" borderId="0" xfId="0" applyFont="1" applyFill="1"/>
    <xf numFmtId="0" fontId="0" fillId="0" borderId="0" xfId="0" applyAlignment="1">
      <alignment horizontal="center"/>
    </xf>
    <xf numFmtId="0" fontId="22" fillId="0" borderId="0" xfId="8" applyFill="1" applyProtection="1"/>
    <xf numFmtId="0" fontId="22" fillId="0" borderId="0" xfId="8" applyFont="1" applyFill="1" applyAlignment="1" applyProtection="1">
      <alignment horizontal="center"/>
    </xf>
    <xf numFmtId="0" fontId="0" fillId="0" borderId="0" xfId="0" applyNumberFormat="1"/>
    <xf numFmtId="0" fontId="5" fillId="8" borderId="4" xfId="0" applyFont="1" applyFill="1" applyBorder="1" applyAlignment="1" applyProtection="1">
      <alignment horizontal="center"/>
      <protection locked="0"/>
    </xf>
    <xf numFmtId="0" fontId="5" fillId="8" borderId="5" xfId="0" applyFont="1" applyFill="1" applyBorder="1" applyAlignment="1" applyProtection="1">
      <alignment horizontal="center"/>
      <protection locked="0"/>
    </xf>
    <xf numFmtId="0" fontId="5" fillId="8" borderId="12" xfId="0" applyFont="1" applyFill="1" applyBorder="1" applyAlignment="1" applyProtection="1">
      <alignment horizontal="center"/>
      <protection locked="0"/>
    </xf>
    <xf numFmtId="165" fontId="5" fillId="0" borderId="0" xfId="3" applyNumberFormat="1" applyFont="1" applyFill="1" applyBorder="1" applyAlignment="1" applyProtection="1">
      <alignment horizontal="right"/>
    </xf>
    <xf numFmtId="0" fontId="5" fillId="8" borderId="11" xfId="0" applyFont="1" applyFill="1" applyBorder="1" applyAlignment="1" applyProtection="1">
      <alignment horizontal="center"/>
      <protection locked="0"/>
    </xf>
    <xf numFmtId="0" fontId="0" fillId="0" borderId="0" xfId="0" applyFill="1"/>
    <xf numFmtId="0" fontId="0" fillId="0" borderId="0" xfId="0" applyFill="1" applyAlignment="1">
      <alignment horizontal="center"/>
    </xf>
    <xf numFmtId="0" fontId="0" fillId="0" borderId="0" xfId="0" applyFont="1" applyFill="1"/>
    <xf numFmtId="0" fontId="0" fillId="0" borderId="0" xfId="0" applyFill="1" applyBorder="1"/>
    <xf numFmtId="0" fontId="23" fillId="0" borderId="0" xfId="10" applyFill="1" applyBorder="1"/>
    <xf numFmtId="0" fontId="27" fillId="0" borderId="0" xfId="0" applyFont="1"/>
    <xf numFmtId="0" fontId="28" fillId="0" borderId="0" xfId="0" applyFont="1" applyAlignment="1">
      <alignment horizontal="center"/>
    </xf>
    <xf numFmtId="0" fontId="28" fillId="0" borderId="0" xfId="0" applyFont="1" applyAlignment="1">
      <alignment horizontal="left"/>
    </xf>
    <xf numFmtId="0" fontId="23" fillId="0" borderId="0" xfId="10" applyFill="1" applyBorder="1" applyAlignment="1">
      <alignment horizontal="center"/>
    </xf>
    <xf numFmtId="0" fontId="23" fillId="0" borderId="0" xfId="10" applyFill="1" applyBorder="1" applyAlignment="1">
      <alignment horizontal="left"/>
    </xf>
    <xf numFmtId="0" fontId="26" fillId="0" borderId="0" xfId="10" applyFont="1" applyFill="1" applyBorder="1" applyAlignment="1">
      <alignment horizontal="left"/>
    </xf>
    <xf numFmtId="49" fontId="23" fillId="0" borderId="0" xfId="10" applyNumberFormat="1" applyFill="1" applyBorder="1" applyAlignment="1">
      <alignment horizontal="left" indent="1"/>
    </xf>
    <xf numFmtId="0" fontId="0" fillId="11" borderId="0" xfId="0" applyFill="1" applyBorder="1"/>
    <xf numFmtId="0" fontId="30" fillId="0" borderId="0" xfId="0" applyFont="1" applyFill="1"/>
    <xf numFmtId="0" fontId="33" fillId="11" borderId="0" xfId="0" applyFont="1" applyFill="1" applyBorder="1" applyAlignment="1">
      <alignment horizontal="right"/>
    </xf>
    <xf numFmtId="3" fontId="33" fillId="11" borderId="0" xfId="0" applyNumberFormat="1" applyFont="1" applyFill="1" applyBorder="1"/>
    <xf numFmtId="0" fontId="33" fillId="11" borderId="0" xfId="0" applyFont="1" applyFill="1" applyBorder="1"/>
    <xf numFmtId="3" fontId="34" fillId="11" borderId="0" xfId="0" applyNumberFormat="1" applyFont="1" applyFill="1" applyBorder="1"/>
    <xf numFmtId="0" fontId="0" fillId="11" borderId="32" xfId="0" applyFill="1" applyBorder="1"/>
    <xf numFmtId="0" fontId="0" fillId="11" borderId="33" xfId="0" applyFill="1" applyBorder="1"/>
    <xf numFmtId="0" fontId="0" fillId="11" borderId="35" xfId="0" applyFill="1" applyBorder="1"/>
    <xf numFmtId="0" fontId="0" fillId="11" borderId="36" xfId="0" applyFill="1" applyBorder="1"/>
    <xf numFmtId="0" fontId="0" fillId="11" borderId="37" xfId="0" applyFill="1" applyBorder="1"/>
    <xf numFmtId="3" fontId="35" fillId="8" borderId="31" xfId="0" applyNumberFormat="1" applyFont="1" applyFill="1" applyBorder="1" applyProtection="1">
      <protection locked="0"/>
    </xf>
    <xf numFmtId="0" fontId="0" fillId="0" borderId="0" xfId="0" applyProtection="1"/>
    <xf numFmtId="0" fontId="4" fillId="0" borderId="0" xfId="0" applyFont="1" applyProtection="1"/>
    <xf numFmtId="0" fontId="4" fillId="0" borderId="0" xfId="0" applyFont="1" applyAlignment="1" applyProtection="1">
      <alignment horizontal="center"/>
    </xf>
    <xf numFmtId="0" fontId="3" fillId="0" borderId="0" xfId="0" applyFont="1" applyProtection="1"/>
    <xf numFmtId="0" fontId="0" fillId="0" borderId="0" xfId="0" applyAlignment="1" applyProtection="1">
      <alignment horizontal="center"/>
    </xf>
    <xf numFmtId="0" fontId="4" fillId="0" borderId="0" xfId="0" applyFont="1" applyBorder="1" applyProtection="1"/>
    <xf numFmtId="0" fontId="3" fillId="0" borderId="0" xfId="0" applyFont="1" applyBorder="1" applyProtection="1"/>
    <xf numFmtId="0" fontId="0" fillId="0" borderId="0" xfId="0" applyBorder="1" applyProtection="1"/>
    <xf numFmtId="0" fontId="18" fillId="0" borderId="0" xfId="0" applyFont="1" applyBorder="1" applyProtection="1"/>
    <xf numFmtId="0" fontId="5" fillId="0" borderId="0" xfId="0" applyFont="1" applyBorder="1" applyProtection="1"/>
    <xf numFmtId="0" fontId="21" fillId="0" borderId="0" xfId="0" applyFont="1" applyBorder="1" applyProtection="1"/>
    <xf numFmtId="0" fontId="13" fillId="0" borderId="0" xfId="0" applyFont="1" applyBorder="1" applyProtection="1"/>
    <xf numFmtId="0" fontId="20" fillId="0" borderId="0" xfId="0" applyFont="1" applyBorder="1" applyProtection="1"/>
    <xf numFmtId="0" fontId="24" fillId="0" borderId="17" xfId="0" applyFont="1" applyFill="1" applyBorder="1" applyAlignment="1" applyProtection="1">
      <alignment horizontal="center"/>
    </xf>
    <xf numFmtId="0" fontId="25" fillId="0" borderId="17" xfId="0" applyFont="1" applyFill="1" applyBorder="1" applyAlignment="1" applyProtection="1">
      <alignment horizontal="center"/>
    </xf>
    <xf numFmtId="0" fontId="5" fillId="0" borderId="0" xfId="0" applyFont="1" applyBorder="1" applyAlignment="1" applyProtection="1">
      <alignment horizontal="center"/>
    </xf>
    <xf numFmtId="0" fontId="19" fillId="0" borderId="0" xfId="0" applyFont="1" applyBorder="1" applyAlignment="1" applyProtection="1">
      <alignment horizontal="center"/>
    </xf>
    <xf numFmtId="0" fontId="5" fillId="0" borderId="17" xfId="0" applyFont="1" applyFill="1" applyBorder="1" applyAlignment="1" applyProtection="1">
      <alignment horizontal="center"/>
    </xf>
    <xf numFmtId="0" fontId="5" fillId="0" borderId="0" xfId="0" applyFont="1" applyFill="1" applyBorder="1" applyAlignment="1" applyProtection="1">
      <alignment horizontal="left"/>
    </xf>
    <xf numFmtId="0" fontId="13" fillId="0" borderId="0" xfId="0" applyFont="1" applyBorder="1" applyAlignment="1" applyProtection="1">
      <alignment horizontal="center"/>
    </xf>
    <xf numFmtId="0" fontId="13" fillId="0" borderId="0" xfId="0" applyFont="1" applyAlignment="1" applyProtection="1">
      <alignment horizontal="center"/>
    </xf>
    <xf numFmtId="0" fontId="5" fillId="0" borderId="12" xfId="1" applyFont="1" applyBorder="1" applyAlignment="1" applyProtection="1">
      <alignment horizontal="center" wrapText="1"/>
    </xf>
    <xf numFmtId="0" fontId="5" fillId="0" borderId="12" xfId="1" applyFont="1" applyBorder="1" applyAlignment="1" applyProtection="1">
      <alignment horizontal="center"/>
    </xf>
    <xf numFmtId="0" fontId="5" fillId="0" borderId="0" xfId="1" applyFont="1" applyBorder="1" applyAlignment="1" applyProtection="1">
      <alignment horizontal="center" wrapText="1"/>
    </xf>
    <xf numFmtId="0" fontId="13" fillId="0" borderId="0" xfId="0" applyFont="1" applyBorder="1" applyAlignment="1" applyProtection="1">
      <alignment horizontal="center" wrapText="1"/>
    </xf>
    <xf numFmtId="9" fontId="23" fillId="11" borderId="19" xfId="7" applyFont="1" applyFill="1" applyBorder="1" applyProtection="1"/>
    <xf numFmtId="0" fontId="26" fillId="11" borderId="20" xfId="0" applyFont="1" applyFill="1" applyBorder="1" applyAlignment="1" applyProtection="1">
      <alignment horizontal="center"/>
    </xf>
    <xf numFmtId="0" fontId="13" fillId="11" borderId="20" xfId="0" applyFont="1" applyFill="1" applyBorder="1" applyAlignment="1" applyProtection="1">
      <alignment horizontal="center"/>
    </xf>
    <xf numFmtId="0" fontId="5" fillId="11" borderId="20" xfId="1" applyFont="1" applyFill="1" applyBorder="1" applyAlignment="1" applyProtection="1">
      <alignment horizontal="center" wrapText="1"/>
    </xf>
    <xf numFmtId="0" fontId="5" fillId="11" borderId="20" xfId="1" applyFont="1" applyFill="1" applyBorder="1" applyAlignment="1" applyProtection="1">
      <alignment horizontal="center"/>
    </xf>
    <xf numFmtId="166" fontId="5" fillId="11" borderId="20" xfId="0" applyNumberFormat="1" applyFont="1" applyFill="1" applyBorder="1" applyAlignment="1" applyProtection="1">
      <alignment horizontal="center"/>
    </xf>
    <xf numFmtId="0" fontId="13" fillId="11" borderId="21" xfId="0" applyFont="1" applyFill="1" applyBorder="1" applyAlignment="1" applyProtection="1">
      <alignment horizontal="center" wrapText="1"/>
    </xf>
    <xf numFmtId="9" fontId="14" fillId="0" borderId="0" xfId="7" applyFont="1" applyProtection="1"/>
    <xf numFmtId="0" fontId="0" fillId="0" borderId="0" xfId="0" applyFont="1" applyProtection="1"/>
    <xf numFmtId="0" fontId="5" fillId="11" borderId="20" xfId="0" applyFont="1" applyFill="1" applyBorder="1" applyAlignment="1" applyProtection="1">
      <alignment horizontal="center"/>
    </xf>
    <xf numFmtId="0" fontId="5" fillId="11" borderId="20" xfId="2" applyFont="1" applyFill="1" applyBorder="1" applyProtection="1"/>
    <xf numFmtId="166" fontId="13" fillId="11" borderId="21" xfId="0" applyNumberFormat="1" applyFont="1" applyFill="1" applyBorder="1" applyAlignment="1" applyProtection="1">
      <alignment horizontal="center"/>
    </xf>
    <xf numFmtId="9" fontId="0" fillId="0" borderId="0" xfId="7" applyFont="1" applyProtection="1"/>
    <xf numFmtId="0" fontId="5" fillId="11" borderId="20" xfId="0" applyFont="1" applyFill="1" applyBorder="1" applyProtection="1"/>
    <xf numFmtId="0" fontId="29" fillId="11" borderId="20" xfId="0" applyFont="1" applyFill="1" applyBorder="1" applyAlignment="1" applyProtection="1">
      <alignment horizontal="center"/>
    </xf>
    <xf numFmtId="0" fontId="13" fillId="11" borderId="20" xfId="0" applyFont="1" applyFill="1" applyBorder="1" applyProtection="1"/>
    <xf numFmtId="0" fontId="21" fillId="11" borderId="20" xfId="0" applyFont="1" applyFill="1" applyBorder="1" applyProtection="1"/>
    <xf numFmtId="0" fontId="23" fillId="11" borderId="19" xfId="0" applyFont="1" applyFill="1" applyBorder="1" applyProtection="1"/>
    <xf numFmtId="0" fontId="13" fillId="0" borderId="0" xfId="0" applyFont="1" applyProtection="1"/>
    <xf numFmtId="0" fontId="5" fillId="0" borderId="8" xfId="3" applyFont="1" applyFill="1" applyBorder="1" applyAlignment="1" applyProtection="1">
      <alignment horizontal="left"/>
    </xf>
    <xf numFmtId="0" fontId="5" fillId="0" borderId="9" xfId="3" applyFont="1" applyFill="1" applyBorder="1" applyAlignment="1" applyProtection="1">
      <alignment horizontal="left"/>
    </xf>
    <xf numFmtId="0" fontId="0" fillId="11" borderId="23" xfId="0" applyFill="1" applyBorder="1" applyProtection="1"/>
    <xf numFmtId="0" fontId="0" fillId="11" borderId="24" xfId="0" applyFill="1" applyBorder="1" applyAlignment="1" applyProtection="1">
      <alignment horizontal="center"/>
    </xf>
    <xf numFmtId="0" fontId="0" fillId="11" borderId="24" xfId="0" applyFill="1" applyBorder="1" applyProtection="1"/>
    <xf numFmtId="0" fontId="0" fillId="11" borderId="25" xfId="0" applyFill="1" applyBorder="1" applyProtection="1"/>
    <xf numFmtId="0" fontId="23" fillId="11" borderId="0" xfId="10" applyFill="1" applyBorder="1" applyProtection="1"/>
    <xf numFmtId="0" fontId="23" fillId="11" borderId="27" xfId="10" applyFill="1" applyBorder="1" applyProtection="1"/>
    <xf numFmtId="0" fontId="0" fillId="11" borderId="28" xfId="0" applyFill="1" applyBorder="1" applyProtection="1"/>
    <xf numFmtId="0" fontId="0" fillId="11" borderId="18" xfId="0" applyFill="1" applyBorder="1" applyAlignment="1" applyProtection="1">
      <alignment horizontal="center"/>
    </xf>
    <xf numFmtId="0" fontId="0" fillId="11" borderId="18" xfId="0" applyFill="1" applyBorder="1" applyProtection="1"/>
    <xf numFmtId="0" fontId="0" fillId="11" borderId="29" xfId="0" applyFill="1" applyBorder="1" applyProtection="1"/>
    <xf numFmtId="0" fontId="24" fillId="8" borderId="5" xfId="0" applyFont="1" applyFill="1" applyBorder="1" applyProtection="1">
      <protection locked="0"/>
    </xf>
    <xf numFmtId="9" fontId="24" fillId="0" borderId="11" xfId="7" applyFont="1" applyBorder="1" applyAlignment="1">
      <alignment horizontal="center"/>
    </xf>
    <xf numFmtId="0" fontId="36" fillId="11" borderId="23" xfId="0" applyFont="1" applyFill="1" applyBorder="1"/>
    <xf numFmtId="0" fontId="36" fillId="11" borderId="24" xfId="0" applyFont="1" applyFill="1" applyBorder="1"/>
    <xf numFmtId="0" fontId="36" fillId="11" borderId="25" xfId="0" applyFont="1" applyFill="1" applyBorder="1"/>
    <xf numFmtId="0" fontId="36" fillId="0" borderId="0" xfId="0" applyFont="1" applyFill="1" applyBorder="1"/>
    <xf numFmtId="0" fontId="37" fillId="0" borderId="0" xfId="0" applyFont="1" applyFill="1" applyBorder="1"/>
    <xf numFmtId="0" fontId="37" fillId="0" borderId="0" xfId="10" applyFont="1" applyFill="1" applyBorder="1"/>
    <xf numFmtId="0" fontId="36" fillId="11" borderId="28" xfId="0" applyFont="1" applyFill="1" applyBorder="1"/>
    <xf numFmtId="0" fontId="36" fillId="11" borderId="18" xfId="0" applyFont="1" applyFill="1" applyBorder="1"/>
    <xf numFmtId="0" fontId="36" fillId="11" borderId="18" xfId="10" applyFont="1" applyFill="1" applyBorder="1" applyAlignment="1">
      <alignment horizontal="center"/>
    </xf>
    <xf numFmtId="0" fontId="36" fillId="11" borderId="18" xfId="10" applyFont="1" applyFill="1" applyBorder="1"/>
    <xf numFmtId="0" fontId="36" fillId="11" borderId="18" xfId="10" applyFont="1" applyFill="1" applyBorder="1" applyAlignment="1">
      <alignment horizontal="left"/>
    </xf>
    <xf numFmtId="0" fontId="36" fillId="11" borderId="29" xfId="10" applyFont="1" applyFill="1" applyBorder="1"/>
    <xf numFmtId="0" fontId="36" fillId="0" borderId="0" xfId="10" applyFont="1" applyFill="1" applyBorder="1"/>
    <xf numFmtId="0" fontId="13" fillId="0" borderId="0" xfId="0" applyFont="1" applyFill="1" applyBorder="1"/>
    <xf numFmtId="0" fontId="26" fillId="0" borderId="0" xfId="10" applyFont="1" applyFill="1" applyBorder="1" applyAlignment="1">
      <alignment horizontal="center"/>
    </xf>
    <xf numFmtId="0" fontId="26" fillId="0" borderId="0" xfId="10" applyFont="1" applyFill="1" applyBorder="1"/>
    <xf numFmtId="0" fontId="38" fillId="11" borderId="26" xfId="10" applyFont="1" applyFill="1" applyBorder="1" applyAlignment="1">
      <alignment horizontal="left" indent="1"/>
    </xf>
    <xf numFmtId="0" fontId="38" fillId="11" borderId="0" xfId="0" applyFont="1" applyFill="1" applyBorder="1"/>
    <xf numFmtId="49" fontId="38" fillId="11" borderId="26" xfId="10" applyNumberFormat="1" applyFont="1" applyFill="1" applyBorder="1" applyAlignment="1">
      <alignment horizontal="left" indent="1"/>
    </xf>
    <xf numFmtId="0" fontId="38" fillId="11" borderId="0" xfId="0" applyFont="1" applyFill="1" applyBorder="1" applyAlignment="1">
      <alignment horizontal="center"/>
    </xf>
    <xf numFmtId="49" fontId="38" fillId="11" borderId="0" xfId="10" applyNumberFormat="1" applyFont="1" applyFill="1" applyBorder="1" applyAlignment="1">
      <alignment horizontal="left" indent="1"/>
    </xf>
    <xf numFmtId="0" fontId="38" fillId="11" borderId="0" xfId="10" applyFont="1" applyFill="1" applyBorder="1" applyAlignment="1">
      <alignment horizontal="center"/>
    </xf>
    <xf numFmtId="0" fontId="38" fillId="11" borderId="0" xfId="10" applyFont="1" applyFill="1" applyBorder="1"/>
    <xf numFmtId="0" fontId="38" fillId="11" borderId="0" xfId="10" applyFont="1" applyFill="1" applyBorder="1" applyAlignment="1">
      <alignment horizontal="left"/>
    </xf>
    <xf numFmtId="0" fontId="34" fillId="11" borderId="0" xfId="0" applyFont="1" applyFill="1" applyBorder="1" applyAlignment="1">
      <alignment vertical="center"/>
    </xf>
    <xf numFmtId="3" fontId="39" fillId="8" borderId="31" xfId="0" applyNumberFormat="1" applyFont="1" applyFill="1" applyBorder="1" applyProtection="1">
      <protection locked="0"/>
    </xf>
    <xf numFmtId="3" fontId="39" fillId="12" borderId="31" xfId="0" applyNumberFormat="1" applyFont="1" applyFill="1" applyBorder="1"/>
    <xf numFmtId="0" fontId="38" fillId="11" borderId="0" xfId="0" applyFont="1" applyFill="1" applyBorder="1" applyAlignment="1">
      <alignment horizontal="right"/>
    </xf>
    <xf numFmtId="0" fontId="34" fillId="0" borderId="0" xfId="0" applyFont="1" applyFill="1" applyBorder="1" applyAlignment="1">
      <alignment vertical="center"/>
    </xf>
    <xf numFmtId="0" fontId="24" fillId="0" borderId="0" xfId="0" applyFont="1" applyFill="1" applyBorder="1"/>
    <xf numFmtId="3" fontId="35" fillId="0" borderId="0" xfId="0" applyNumberFormat="1" applyFont="1" applyFill="1" applyBorder="1"/>
    <xf numFmtId="0" fontId="0" fillId="11" borderId="23" xfId="0" applyFill="1" applyBorder="1"/>
    <xf numFmtId="0" fontId="0" fillId="11" borderId="24" xfId="0" applyFill="1" applyBorder="1"/>
    <xf numFmtId="0" fontId="0" fillId="11" borderId="25" xfId="0" applyFill="1" applyBorder="1"/>
    <xf numFmtId="0" fontId="34" fillId="11" borderId="26" xfId="0" applyFont="1" applyFill="1" applyBorder="1" applyAlignment="1">
      <alignment vertical="center"/>
    </xf>
    <xf numFmtId="0" fontId="34" fillId="11" borderId="27" xfId="0" applyFont="1" applyFill="1" applyBorder="1" applyAlignment="1">
      <alignment vertical="center"/>
    </xf>
    <xf numFmtId="0" fontId="34" fillId="11" borderId="26" xfId="0" applyFont="1" applyFill="1" applyBorder="1" applyAlignment="1">
      <alignment horizontal="left" vertical="center"/>
    </xf>
    <xf numFmtId="0" fontId="24" fillId="11" borderId="27" xfId="0" applyFont="1" applyFill="1" applyBorder="1"/>
    <xf numFmtId="0" fontId="24" fillId="11" borderId="28" xfId="0" applyFont="1" applyFill="1" applyBorder="1"/>
    <xf numFmtId="0" fontId="34" fillId="11" borderId="18" xfId="0" applyFont="1" applyFill="1" applyBorder="1" applyAlignment="1">
      <alignment vertical="center"/>
    </xf>
    <xf numFmtId="0" fontId="38" fillId="11" borderId="18" xfId="0" applyFont="1" applyFill="1" applyBorder="1"/>
    <xf numFmtId="0" fontId="24" fillId="11" borderId="29" xfId="0" applyFont="1" applyFill="1" applyBorder="1"/>
    <xf numFmtId="0" fontId="41" fillId="0" borderId="0" xfId="0" applyFont="1"/>
    <xf numFmtId="0" fontId="44" fillId="0" borderId="0" xfId="0" applyFont="1"/>
    <xf numFmtId="0" fontId="0" fillId="8" borderId="5" xfId="0" applyFill="1" applyBorder="1" applyAlignment="1">
      <alignment horizontal="center"/>
    </xf>
    <xf numFmtId="0" fontId="0" fillId="0" borderId="5" xfId="0" applyBorder="1" applyAlignment="1">
      <alignment horizontal="center"/>
    </xf>
    <xf numFmtId="0" fontId="0" fillId="0" borderId="0" xfId="0" applyAlignment="1">
      <alignment horizontal="right"/>
    </xf>
    <xf numFmtId="0" fontId="21" fillId="0" borderId="0" xfId="0" applyFont="1" applyProtection="1"/>
    <xf numFmtId="0" fontId="0" fillId="11" borderId="34" xfId="0" applyFill="1" applyBorder="1"/>
    <xf numFmtId="0" fontId="0" fillId="11" borderId="38" xfId="0" applyFill="1" applyBorder="1"/>
    <xf numFmtId="3" fontId="31" fillId="11" borderId="38" xfId="0" applyNumberFormat="1" applyFont="1" applyFill="1" applyBorder="1"/>
    <xf numFmtId="3" fontId="25" fillId="11" borderId="38" xfId="0" applyNumberFormat="1" applyFont="1" applyFill="1" applyBorder="1"/>
    <xf numFmtId="3" fontId="32" fillId="11" borderId="38" xfId="0" applyNumberFormat="1" applyFont="1" applyFill="1" applyBorder="1" applyAlignment="1">
      <alignment horizontal="center"/>
    </xf>
    <xf numFmtId="0" fontId="0" fillId="11" borderId="39" xfId="0" applyFill="1" applyBorder="1"/>
    <xf numFmtId="0" fontId="45" fillId="0" borderId="0" xfId="0" applyFont="1"/>
    <xf numFmtId="0" fontId="48" fillId="0" borderId="0" xfId="0" applyFont="1"/>
    <xf numFmtId="0" fontId="39" fillId="0" borderId="0" xfId="0" applyFont="1" applyFill="1" applyBorder="1" applyAlignment="1" applyProtection="1">
      <alignment vertical="top"/>
      <protection locked="0"/>
    </xf>
    <xf numFmtId="0" fontId="4" fillId="0" borderId="0" xfId="0" applyFont="1" applyBorder="1" applyAlignment="1" applyProtection="1">
      <alignment vertical="top"/>
      <protection locked="0"/>
    </xf>
    <xf numFmtId="168" fontId="13" fillId="8" borderId="0" xfId="0" applyNumberFormat="1" applyFont="1" applyFill="1" applyAlignment="1" applyProtection="1">
      <alignment horizontal="center"/>
      <protection locked="0"/>
    </xf>
    <xf numFmtId="168" fontId="13" fillId="8" borderId="0" xfId="0" applyNumberFormat="1" applyFont="1" applyFill="1" applyBorder="1" applyAlignment="1" applyProtection="1">
      <alignment horizontal="center"/>
      <protection locked="0"/>
    </xf>
    <xf numFmtId="168" fontId="13" fillId="8" borderId="7" xfId="0" applyNumberFormat="1" applyFont="1" applyFill="1" applyBorder="1" applyAlignment="1" applyProtection="1">
      <alignment horizontal="center"/>
      <protection locked="0"/>
    </xf>
    <xf numFmtId="168" fontId="13" fillId="0" borderId="0" xfId="0" applyNumberFormat="1" applyFont="1" applyAlignment="1" applyProtection="1">
      <alignment horizontal="center"/>
    </xf>
    <xf numFmtId="168" fontId="13" fillId="0" borderId="17" xfId="0" applyNumberFormat="1" applyFont="1" applyBorder="1" applyAlignment="1" applyProtection="1">
      <alignment horizontal="center"/>
    </xf>
    <xf numFmtId="168" fontId="13" fillId="0" borderId="5" xfId="0" applyNumberFormat="1" applyFont="1" applyBorder="1" applyAlignment="1" applyProtection="1">
      <alignment horizontal="center" vertical="center"/>
    </xf>
    <xf numFmtId="168" fontId="5" fillId="8" borderId="4" xfId="9" applyNumberFormat="1" applyFont="1" applyFill="1" applyBorder="1" applyAlignment="1" applyProtection="1">
      <alignment horizontal="center"/>
      <protection locked="0"/>
    </xf>
    <xf numFmtId="168" fontId="5" fillId="0" borderId="22" xfId="0" applyNumberFormat="1" applyFont="1" applyBorder="1" applyAlignment="1" applyProtection="1">
      <alignment horizontal="center"/>
    </xf>
    <xf numFmtId="168" fontId="5" fillId="8" borderId="4" xfId="2" applyNumberFormat="1" applyFont="1" applyFill="1" applyBorder="1" applyProtection="1">
      <protection locked="0"/>
    </xf>
    <xf numFmtId="168" fontId="5" fillId="0" borderId="4" xfId="0" applyNumberFormat="1" applyFont="1" applyFill="1" applyBorder="1" applyAlignment="1" applyProtection="1">
      <alignment horizontal="center"/>
    </xf>
    <xf numFmtId="168" fontId="5" fillId="8" borderId="12" xfId="2" applyNumberFormat="1" applyFont="1" applyFill="1" applyBorder="1" applyProtection="1">
      <protection locked="0"/>
    </xf>
    <xf numFmtId="168" fontId="5" fillId="0" borderId="12" xfId="0" applyNumberFormat="1" applyFont="1" applyFill="1" applyBorder="1" applyAlignment="1" applyProtection="1">
      <alignment horizontal="center"/>
    </xf>
    <xf numFmtId="168" fontId="13" fillId="8" borderId="30" xfId="0" applyNumberFormat="1" applyFont="1" applyFill="1" applyBorder="1" applyAlignment="1" applyProtection="1">
      <alignment horizontal="center"/>
      <protection locked="0"/>
    </xf>
    <xf numFmtId="168" fontId="13" fillId="0" borderId="18" xfId="0" applyNumberFormat="1" applyFont="1" applyBorder="1" applyAlignment="1" applyProtection="1">
      <alignment horizontal="center"/>
    </xf>
    <xf numFmtId="168" fontId="13" fillId="0" borderId="0" xfId="0" applyNumberFormat="1" applyFont="1" applyBorder="1" applyAlignment="1" applyProtection="1">
      <alignment horizontal="center"/>
    </xf>
    <xf numFmtId="168" fontId="5" fillId="8" borderId="11" xfId="2" applyNumberFormat="1" applyFont="1" applyFill="1" applyBorder="1" applyProtection="1">
      <protection locked="0"/>
    </xf>
    <xf numFmtId="168" fontId="5" fillId="0" borderId="11" xfId="0" applyNumberFormat="1" applyFont="1" applyFill="1" applyBorder="1" applyAlignment="1" applyProtection="1">
      <alignment horizontal="center"/>
    </xf>
    <xf numFmtId="168" fontId="5" fillId="8" borderId="5" xfId="2" applyNumberFormat="1" applyFont="1" applyFill="1" applyBorder="1" applyProtection="1">
      <protection locked="0"/>
    </xf>
    <xf numFmtId="168" fontId="5" fillId="8" borderId="12" xfId="0" applyNumberFormat="1" applyFont="1" applyFill="1" applyBorder="1" applyProtection="1">
      <protection locked="0"/>
    </xf>
    <xf numFmtId="168" fontId="5" fillId="8" borderId="4" xfId="0" applyNumberFormat="1" applyFont="1" applyFill="1" applyBorder="1" applyProtection="1">
      <protection locked="0"/>
    </xf>
    <xf numFmtId="168" fontId="5" fillId="8" borderId="5" xfId="0" applyNumberFormat="1" applyFont="1" applyFill="1" applyBorder="1" applyProtection="1">
      <protection locked="0"/>
    </xf>
    <xf numFmtId="168" fontId="5" fillId="0" borderId="5" xfId="3" applyNumberFormat="1" applyFont="1" applyFill="1" applyBorder="1" applyAlignment="1" applyProtection="1">
      <alignment horizontal="right"/>
    </xf>
    <xf numFmtId="168" fontId="24" fillId="8" borderId="5" xfId="0" applyNumberFormat="1" applyFont="1" applyFill="1" applyBorder="1" applyAlignment="1" applyProtection="1">
      <alignment horizontal="center"/>
      <protection locked="0"/>
    </xf>
    <xf numFmtId="168" fontId="24" fillId="8" borderId="5" xfId="0" applyNumberFormat="1" applyFont="1" applyFill="1" applyBorder="1" applyProtection="1">
      <protection locked="0"/>
    </xf>
    <xf numFmtId="168" fontId="24" fillId="0" borderId="0" xfId="9" applyNumberFormat="1" applyFont="1" applyAlignment="1">
      <alignment horizontal="center"/>
    </xf>
    <xf numFmtId="0" fontId="13" fillId="0" borderId="0" xfId="0" applyFont="1" applyAlignment="1">
      <alignment horizontal="center"/>
    </xf>
    <xf numFmtId="169" fontId="30" fillId="11" borderId="0" xfId="9" applyNumberFormat="1" applyFont="1" applyFill="1" applyAlignment="1">
      <alignment horizontal="center"/>
    </xf>
    <xf numFmtId="0" fontId="13" fillId="0" borderId="0" xfId="0" applyFont="1" applyProtection="1">
      <protection locked="0"/>
    </xf>
    <xf numFmtId="0" fontId="13" fillId="0" borderId="0" xfId="0" applyFont="1" applyBorder="1" applyProtection="1">
      <protection locked="0"/>
    </xf>
    <xf numFmtId="0" fontId="13" fillId="0" borderId="0" xfId="0" applyFont="1" applyAlignment="1" applyProtection="1">
      <alignment horizontal="left" indent="1"/>
      <protection locked="0"/>
    </xf>
    <xf numFmtId="0" fontId="13" fillId="0" borderId="0" xfId="0" applyFont="1" applyBorder="1" applyAlignment="1" applyProtection="1">
      <alignment horizontal="left" indent="1"/>
      <protection locked="0"/>
    </xf>
    <xf numFmtId="0" fontId="13" fillId="0" borderId="0" xfId="0" applyFont="1" applyFill="1" applyBorder="1" applyAlignment="1" applyProtection="1">
      <alignment horizontal="left" indent="1"/>
      <protection locked="0"/>
    </xf>
    <xf numFmtId="0" fontId="13" fillId="0" borderId="0" xfId="0" applyFont="1" applyAlignment="1" applyProtection="1">
      <alignment horizontal="left" indent="1"/>
    </xf>
    <xf numFmtId="0" fontId="30" fillId="11" borderId="0" xfId="0" applyFont="1" applyFill="1" applyAlignment="1"/>
    <xf numFmtId="0" fontId="13" fillId="8" borderId="4" xfId="0" applyFont="1" applyFill="1" applyBorder="1" applyAlignment="1" applyProtection="1">
      <alignment horizontal="center"/>
      <protection locked="0"/>
    </xf>
    <xf numFmtId="0" fontId="13" fillId="8" borderId="5" xfId="0" applyFont="1" applyFill="1" applyBorder="1" applyAlignment="1" applyProtection="1">
      <alignment horizontal="center"/>
      <protection locked="0"/>
    </xf>
    <xf numFmtId="0" fontId="13" fillId="8" borderId="12" xfId="0" applyFont="1" applyFill="1" applyBorder="1" applyAlignment="1" applyProtection="1">
      <alignment horizontal="center"/>
      <protection locked="0"/>
    </xf>
    <xf numFmtId="0" fontId="30" fillId="11" borderId="26" xfId="10" applyFont="1" applyFill="1" applyBorder="1" applyAlignment="1" applyProtection="1">
      <alignment horizontal="left" indent="1"/>
    </xf>
    <xf numFmtId="0" fontId="49" fillId="11" borderId="0" xfId="10" applyFont="1" applyFill="1" applyBorder="1" applyAlignment="1" applyProtection="1">
      <alignment horizontal="center"/>
    </xf>
    <xf numFmtId="0" fontId="49" fillId="11" borderId="0" xfId="10" applyFont="1" applyFill="1" applyBorder="1" applyProtection="1"/>
    <xf numFmtId="0" fontId="49" fillId="11" borderId="26" xfId="10" applyFont="1" applyFill="1" applyBorder="1" applyAlignment="1" applyProtection="1">
      <alignment horizontal="left" indent="1"/>
    </xf>
    <xf numFmtId="0" fontId="49" fillId="11" borderId="0" xfId="10" applyFont="1" applyFill="1" applyBorder="1" applyAlignment="1" applyProtection="1">
      <alignment horizontal="left"/>
    </xf>
    <xf numFmtId="0" fontId="0" fillId="11" borderId="0" xfId="0" applyFill="1"/>
    <xf numFmtId="0" fontId="34" fillId="0" borderId="0" xfId="0" applyFont="1" applyFill="1" applyBorder="1"/>
    <xf numFmtId="0" fontId="34" fillId="0" borderId="0" xfId="10" applyFont="1" applyFill="1" applyBorder="1"/>
    <xf numFmtId="0" fontId="34" fillId="11" borderId="27" xfId="0" applyFont="1" applyFill="1" applyBorder="1"/>
    <xf numFmtId="0" fontId="13" fillId="11" borderId="0" xfId="0" applyFont="1" applyFill="1" applyAlignment="1"/>
    <xf numFmtId="0" fontId="30" fillId="0" borderId="0" xfId="0" applyFont="1" applyFill="1" applyAlignment="1"/>
    <xf numFmtId="0" fontId="38" fillId="11" borderId="0" xfId="0" applyFont="1" applyFill="1" applyBorder="1" applyAlignment="1" applyProtection="1">
      <alignment vertical="center"/>
      <protection locked="0"/>
    </xf>
    <xf numFmtId="0" fontId="40" fillId="0" borderId="35" xfId="0" applyNumberFormat="1" applyFont="1" applyFill="1" applyBorder="1" applyAlignment="1" applyProtection="1">
      <alignment horizontal="left" vertical="top"/>
      <protection locked="0"/>
    </xf>
    <xf numFmtId="0" fontId="40" fillId="0" borderId="0" xfId="0" applyNumberFormat="1" applyFont="1" applyFill="1" applyBorder="1" applyAlignment="1" applyProtection="1">
      <alignment horizontal="left" vertical="top"/>
      <protection locked="0"/>
    </xf>
    <xf numFmtId="0" fontId="40" fillId="0" borderId="38" xfId="0" applyNumberFormat="1" applyFont="1" applyFill="1" applyBorder="1" applyAlignment="1" applyProtection="1">
      <alignment horizontal="left" vertical="top"/>
      <protection locked="0"/>
    </xf>
    <xf numFmtId="16" fontId="5" fillId="8" borderId="4" xfId="0" applyNumberFormat="1" applyFont="1" applyFill="1" applyBorder="1" applyAlignment="1" applyProtection="1">
      <alignment horizontal="center"/>
      <protection locked="0"/>
    </xf>
    <xf numFmtId="16" fontId="5" fillId="8" borderId="12" xfId="0" applyNumberFormat="1" applyFont="1" applyFill="1" applyBorder="1" applyAlignment="1" applyProtection="1">
      <alignment horizontal="center"/>
      <protection locked="0"/>
    </xf>
    <xf numFmtId="170" fontId="51" fillId="13" borderId="0" xfId="11" applyNumberFormat="1" applyFont="1" applyFill="1" applyBorder="1" applyAlignment="1" applyProtection="1"/>
    <xf numFmtId="39" fontId="0" fillId="13" borderId="0" xfId="0" applyNumberFormat="1" applyFill="1" applyBorder="1" applyProtection="1"/>
    <xf numFmtId="39" fontId="51" fillId="14" borderId="0" xfId="0" applyNumberFormat="1" applyFont="1" applyFill="1" applyBorder="1" applyProtection="1">
      <protection locked="0"/>
    </xf>
    <xf numFmtId="39" fontId="0" fillId="14" borderId="0" xfId="0" applyNumberFormat="1" applyFill="1" applyBorder="1" applyProtection="1">
      <protection locked="0"/>
    </xf>
    <xf numFmtId="170" fontId="52" fillId="13" borderId="0" xfId="0" applyNumberFormat="1" applyFont="1" applyFill="1" applyBorder="1" applyAlignment="1" applyProtection="1">
      <alignment horizontal="center" vertical="center" wrapText="1"/>
    </xf>
    <xf numFmtId="39" fontId="52" fillId="13" borderId="0" xfId="0" applyNumberFormat="1" applyFont="1" applyFill="1" applyBorder="1" applyAlignment="1" applyProtection="1">
      <alignment horizontal="center" vertical="center" wrapText="1"/>
    </xf>
    <xf numFmtId="39" fontId="52" fillId="14" borderId="0" xfId="0" applyNumberFormat="1" applyFont="1" applyFill="1" applyBorder="1" applyAlignment="1" applyProtection="1">
      <alignment horizontal="center" vertical="center" wrapText="1"/>
      <protection locked="0"/>
    </xf>
    <xf numFmtId="170" fontId="52" fillId="15" borderId="0" xfId="0" applyNumberFormat="1" applyFont="1" applyFill="1" applyBorder="1" applyAlignment="1" applyProtection="1">
      <alignment horizontal="center"/>
    </xf>
    <xf numFmtId="4" fontId="53" fillId="15" borderId="4" xfId="0" applyNumberFormat="1" applyFont="1" applyFill="1" applyBorder="1" applyAlignment="1" applyProtection="1">
      <alignment horizontal="left"/>
    </xf>
    <xf numFmtId="39" fontId="53" fillId="15" borderId="0" xfId="0" applyNumberFormat="1" applyFont="1" applyFill="1" applyBorder="1" applyAlignment="1" applyProtection="1">
      <alignment horizontal="center"/>
      <protection locked="0"/>
    </xf>
    <xf numFmtId="4" fontId="53" fillId="15" borderId="4" xfId="0" applyNumberFormat="1" applyFont="1" applyFill="1" applyBorder="1" applyAlignment="1" applyProtection="1">
      <alignment horizontal="right"/>
    </xf>
    <xf numFmtId="0" fontId="0" fillId="16" borderId="0" xfId="0" applyFill="1" applyAlignment="1">
      <alignment vertical="center"/>
    </xf>
    <xf numFmtId="39" fontId="0" fillId="16" borderId="0" xfId="0" applyNumberFormat="1" applyFill="1" applyAlignment="1" applyProtection="1">
      <alignment horizontal="center" vertical="center"/>
      <protection locked="0"/>
    </xf>
    <xf numFmtId="170" fontId="52" fillId="16" borderId="0" xfId="0" applyNumberFormat="1" applyFont="1" applyFill="1" applyAlignment="1" applyProtection="1">
      <alignment horizontal="right" vertical="center"/>
      <protection locked="0"/>
    </xf>
    <xf numFmtId="39" fontId="0" fillId="0" borderId="0" xfId="0" applyNumberFormat="1" applyAlignment="1" applyProtection="1">
      <alignment horizontal="center" vertical="center"/>
    </xf>
    <xf numFmtId="39" fontId="0" fillId="0" borderId="0" xfId="0" applyNumberFormat="1" applyAlignment="1" applyProtection="1">
      <alignment horizontal="center" vertical="center"/>
      <protection locked="0"/>
    </xf>
    <xf numFmtId="170" fontId="17" fillId="0" borderId="0" xfId="0" applyNumberFormat="1" applyFont="1" applyAlignment="1" applyProtection="1">
      <alignment horizontal="center"/>
      <protection locked="0"/>
    </xf>
    <xf numFmtId="39" fontId="0" fillId="0" borderId="0" xfId="0" applyNumberFormat="1" applyAlignment="1" applyProtection="1">
      <alignment horizontal="center"/>
      <protection locked="0"/>
    </xf>
    <xf numFmtId="39" fontId="0" fillId="0" borderId="0" xfId="0" applyNumberFormat="1" applyAlignment="1" applyProtection="1">
      <alignment horizontal="center"/>
    </xf>
    <xf numFmtId="39" fontId="0" fillId="0" borderId="40" xfId="0" applyNumberFormat="1" applyBorder="1" applyAlignment="1" applyProtection="1">
      <alignment horizontal="center"/>
      <protection locked="0"/>
    </xf>
    <xf numFmtId="0" fontId="57" fillId="11" borderId="23" xfId="10" applyFont="1" applyFill="1" applyBorder="1" applyAlignment="1" applyProtection="1">
      <alignment horizontal="left" indent="1"/>
    </xf>
    <xf numFmtId="0" fontId="57" fillId="11" borderId="24" xfId="0" applyFont="1" applyFill="1" applyBorder="1" applyProtection="1"/>
    <xf numFmtId="0" fontId="57" fillId="11" borderId="25" xfId="0" applyFont="1" applyFill="1" applyBorder="1" applyProtection="1"/>
    <xf numFmtId="0" fontId="57" fillId="0" borderId="0" xfId="0" applyFont="1" applyFill="1" applyBorder="1" applyProtection="1"/>
    <xf numFmtId="49" fontId="57" fillId="11" borderId="26" xfId="10" applyNumberFormat="1" applyFont="1" applyFill="1" applyBorder="1" applyAlignment="1" applyProtection="1">
      <alignment horizontal="left" vertical="top" indent="1"/>
    </xf>
    <xf numFmtId="0" fontId="57" fillId="11" borderId="0" xfId="0" applyFont="1" applyFill="1" applyBorder="1" applyAlignment="1" applyProtection="1">
      <alignment horizontal="left" vertical="top" indent="1"/>
    </xf>
    <xf numFmtId="0" fontId="57" fillId="11" borderId="27" xfId="0" applyFont="1" applyFill="1" applyBorder="1" applyAlignment="1" applyProtection="1">
      <alignment horizontal="left" vertical="top" indent="1"/>
    </xf>
    <xf numFmtId="0" fontId="57" fillId="11" borderId="26" xfId="0" applyFont="1" applyFill="1" applyBorder="1" applyAlignment="1" applyProtection="1"/>
    <xf numFmtId="0" fontId="57" fillId="11" borderId="0" xfId="0" applyFont="1" applyFill="1" applyBorder="1" applyAlignment="1" applyProtection="1"/>
    <xf numFmtId="0" fontId="57" fillId="11" borderId="27" xfId="0" applyFont="1" applyFill="1" applyBorder="1" applyAlignment="1" applyProtection="1"/>
    <xf numFmtId="0" fontId="57" fillId="11" borderId="28" xfId="0" applyFont="1" applyFill="1" applyBorder="1" applyProtection="1"/>
    <xf numFmtId="0" fontId="57" fillId="11" borderId="18" xfId="0" applyFont="1" applyFill="1" applyBorder="1" applyProtection="1"/>
    <xf numFmtId="0" fontId="57" fillId="11" borderId="29" xfId="0" applyFont="1" applyFill="1" applyBorder="1" applyProtection="1"/>
    <xf numFmtId="0" fontId="0" fillId="0" borderId="0" xfId="0" applyFill="1" applyProtection="1"/>
    <xf numFmtId="0" fontId="0" fillId="0" borderId="41" xfId="0" applyBorder="1" applyProtection="1"/>
    <xf numFmtId="0" fontId="0" fillId="0" borderId="42" xfId="0" applyBorder="1" applyProtection="1">
      <protection locked="0"/>
    </xf>
    <xf numFmtId="0" fontId="0" fillId="0" borderId="42" xfId="0" applyBorder="1" applyProtection="1"/>
    <xf numFmtId="0" fontId="40" fillId="0" borderId="36" xfId="0" applyNumberFormat="1" applyFont="1" applyFill="1" applyBorder="1" applyAlignment="1" applyProtection="1">
      <alignment horizontal="left" vertical="top"/>
      <protection locked="0"/>
    </xf>
    <xf numFmtId="0" fontId="40" fillId="0" borderId="37" xfId="0" applyNumberFormat="1" applyFont="1" applyFill="1" applyBorder="1" applyAlignment="1" applyProtection="1">
      <alignment horizontal="left" vertical="top"/>
      <protection locked="0"/>
    </xf>
    <xf numFmtId="0" fontId="40" fillId="0" borderId="39" xfId="0" applyNumberFormat="1" applyFont="1" applyFill="1" applyBorder="1" applyAlignment="1" applyProtection="1">
      <alignment horizontal="left" vertical="top"/>
      <protection locked="0"/>
    </xf>
    <xf numFmtId="167" fontId="20" fillId="11" borderId="0" xfId="0" applyNumberFormat="1" applyFont="1" applyFill="1" applyBorder="1" applyAlignment="1">
      <alignment horizontal="center"/>
    </xf>
    <xf numFmtId="0" fontId="20" fillId="11" borderId="0" xfId="0" applyFont="1" applyFill="1" applyBorder="1" applyAlignment="1">
      <alignment horizontal="center"/>
    </xf>
    <xf numFmtId="0" fontId="40" fillId="0" borderId="32" xfId="0" applyNumberFormat="1" applyFont="1" applyFill="1" applyBorder="1" applyAlignment="1" applyProtection="1">
      <alignment horizontal="left" vertical="top"/>
      <protection locked="0"/>
    </xf>
    <xf numFmtId="0" fontId="40" fillId="0" borderId="33" xfId="0" applyNumberFormat="1" applyFont="1" applyFill="1" applyBorder="1" applyAlignment="1" applyProtection="1">
      <alignment horizontal="left" vertical="top"/>
      <protection locked="0"/>
    </xf>
    <xf numFmtId="0" fontId="40" fillId="0" borderId="34" xfId="0" applyNumberFormat="1" applyFont="1" applyFill="1" applyBorder="1" applyAlignment="1" applyProtection="1">
      <alignment horizontal="left" vertical="top"/>
      <protection locked="0"/>
    </xf>
    <xf numFmtId="0" fontId="40" fillId="0" borderId="35" xfId="0" applyNumberFormat="1" applyFont="1" applyFill="1" applyBorder="1" applyAlignment="1" applyProtection="1">
      <alignment horizontal="left" vertical="top"/>
      <protection locked="0"/>
    </xf>
    <xf numFmtId="0" fontId="40" fillId="0" borderId="0" xfId="0" applyNumberFormat="1" applyFont="1" applyFill="1" applyBorder="1" applyAlignment="1" applyProtection="1">
      <alignment horizontal="left" vertical="top"/>
      <protection locked="0"/>
    </xf>
    <xf numFmtId="0" fontId="40" fillId="0" borderId="38" xfId="0" applyNumberFormat="1" applyFont="1" applyFill="1" applyBorder="1" applyAlignment="1" applyProtection="1">
      <alignment horizontal="left" vertical="top"/>
      <protection locked="0"/>
    </xf>
    <xf numFmtId="0" fontId="24" fillId="8" borderId="17" xfId="0" applyFont="1" applyFill="1" applyBorder="1" applyAlignment="1" applyProtection="1">
      <alignment horizontal="center"/>
      <protection locked="0"/>
    </xf>
    <xf numFmtId="0" fontId="0" fillId="0" borderId="17" xfId="0" applyBorder="1" applyAlignment="1" applyProtection="1">
      <alignment horizontal="center"/>
      <protection locked="0"/>
    </xf>
    <xf numFmtId="0" fontId="25" fillId="8" borderId="17" xfId="0" applyFont="1" applyFill="1" applyBorder="1" applyAlignment="1" applyProtection="1">
      <alignment horizontal="center"/>
      <protection locked="0"/>
    </xf>
    <xf numFmtId="0" fontId="5" fillId="0" borderId="0" xfId="3" applyFont="1" applyFill="1" applyBorder="1" applyAlignment="1" applyProtection="1">
      <alignment horizontal="left"/>
    </xf>
    <xf numFmtId="0" fontId="13" fillId="0" borderId="0" xfId="0" applyFont="1" applyFill="1" applyBorder="1" applyAlignment="1" applyProtection="1">
      <alignment horizontal="left"/>
    </xf>
    <xf numFmtId="0" fontId="10" fillId="4" borderId="8" xfId="0" applyFont="1" applyFill="1" applyBorder="1" applyAlignment="1" applyProtection="1">
      <alignment horizontal="center"/>
    </xf>
    <xf numFmtId="0" fontId="10" fillId="4" borderId="9" xfId="0" applyFont="1" applyFill="1" applyBorder="1" applyAlignment="1" applyProtection="1">
      <alignment horizontal="center"/>
    </xf>
    <xf numFmtId="0" fontId="10" fillId="4" borderId="10" xfId="0" applyFont="1" applyFill="1" applyBorder="1" applyAlignment="1" applyProtection="1">
      <alignment horizontal="center"/>
    </xf>
    <xf numFmtId="49" fontId="57" fillId="11" borderId="26" xfId="10" applyNumberFormat="1" applyFont="1" applyFill="1" applyBorder="1" applyAlignment="1" applyProtection="1">
      <alignment horizontal="left" wrapText="1" indent="1"/>
    </xf>
    <xf numFmtId="49" fontId="57" fillId="11" borderId="0" xfId="10" applyNumberFormat="1" applyFont="1" applyFill="1" applyBorder="1" applyAlignment="1" applyProtection="1">
      <alignment horizontal="left" wrapText="1" indent="1"/>
    </xf>
    <xf numFmtId="49" fontId="57" fillId="11" borderId="27" xfId="10" applyNumberFormat="1" applyFont="1" applyFill="1" applyBorder="1" applyAlignment="1" applyProtection="1">
      <alignment horizontal="left" wrapText="1" indent="1"/>
    </xf>
    <xf numFmtId="0" fontId="57" fillId="11" borderId="0" xfId="0" applyFont="1" applyFill="1" applyBorder="1" applyAlignment="1" applyProtection="1">
      <alignment horizontal="left" wrapText="1" indent="1"/>
    </xf>
    <xf numFmtId="0" fontId="57" fillId="11" borderId="27" xfId="0" applyFont="1" applyFill="1" applyBorder="1" applyAlignment="1" applyProtection="1">
      <alignment horizontal="left" wrapText="1" indent="1"/>
    </xf>
    <xf numFmtId="0" fontId="0" fillId="0" borderId="35" xfId="0" applyBorder="1" applyAlignment="1"/>
    <xf numFmtId="0" fontId="0" fillId="0" borderId="0" xfId="0" applyAlignment="1"/>
    <xf numFmtId="0" fontId="0" fillId="0" borderId="38" xfId="0" applyBorder="1" applyAlignment="1"/>
    <xf numFmtId="0" fontId="0" fillId="0" borderId="36" xfId="0" applyBorder="1" applyAlignment="1"/>
    <xf numFmtId="0" fontId="0" fillId="0" borderId="37" xfId="0" applyBorder="1" applyAlignment="1"/>
    <xf numFmtId="0" fontId="0" fillId="0" borderId="39" xfId="0" applyBorder="1" applyAlignment="1"/>
    <xf numFmtId="0" fontId="58" fillId="0" borderId="0" xfId="0" applyFont="1" applyAlignment="1"/>
  </cellXfs>
  <cellStyles count="12">
    <cellStyle name="Accent1" xfId="10" builtinId="29"/>
    <cellStyle name="Calculation" xfId="2" builtinId="22"/>
    <cellStyle name="Currency" xfId="9" builtinId="4"/>
    <cellStyle name="Currency 2" xfId="5"/>
    <cellStyle name="Good" xfId="8" builtinId="26"/>
    <cellStyle name="Heading 3" xfId="1" builtinId="18"/>
    <cellStyle name="Hyperlink" xfId="11" builtinId="8"/>
    <cellStyle name="Normal" xfId="0" builtinId="0"/>
    <cellStyle name="Normal 2" xfId="4"/>
    <cellStyle name="Note" xfId="3" builtinId="10"/>
    <cellStyle name="Percent" xfId="7" builtinId="5"/>
    <cellStyle name="Percent 2" xfId="6"/>
  </cellStyles>
  <dxfs count="0"/>
  <tableStyles count="0" defaultTableStyle="TableStyleMedium9" defaultPivotStyle="PivotStyleLight16"/>
  <colors>
    <mruColors>
      <color rgb="FF457A8B"/>
      <color rgb="FF81C051"/>
      <color rgb="FFFFFFFF"/>
      <color rgb="FFCBBB55"/>
    </mruColors>
  </colors>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hyperlink" Target="mailto:Dave@FinancialFit.net?subject=Coaching%20Interes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jpeg"/><Relationship Id="rId3"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266699</xdr:colOff>
      <xdr:row>5</xdr:row>
      <xdr:rowOff>200027</xdr:rowOff>
    </xdr:from>
    <xdr:to>
      <xdr:col>4</xdr:col>
      <xdr:colOff>571499</xdr:colOff>
      <xdr:row>16</xdr:row>
      <xdr:rowOff>100034</xdr:rowOff>
    </xdr:to>
    <xdr:pic>
      <xdr:nvPicPr>
        <xdr:cNvPr id="2" name="Picture 1" descr="Dave Jacobson-print.jpg"/>
        <xdr:cNvPicPr>
          <a:picLocks noChangeAspect="1"/>
        </xdr:cNvPicPr>
      </xdr:nvPicPr>
      <xdr:blipFill>
        <a:blip xmlns:r="http://schemas.openxmlformats.org/officeDocument/2006/relationships" r:embed="rId1" cstate="print"/>
        <a:srcRect l="16108" r="15651" b="57031"/>
        <a:stretch>
          <a:fillRect/>
        </a:stretch>
      </xdr:blipFill>
      <xdr:spPr>
        <a:xfrm>
          <a:off x="457199" y="390527"/>
          <a:ext cx="2133600" cy="2014557"/>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5</xdr:col>
      <xdr:colOff>180975</xdr:colOff>
      <xdr:row>5</xdr:row>
      <xdr:rowOff>161926</xdr:rowOff>
    </xdr:from>
    <xdr:ext cx="3248026" cy="2324099"/>
    <xdr:sp macro="" textlink="">
      <xdr:nvSpPr>
        <xdr:cNvPr id="3" name="TextBox 2"/>
        <xdr:cNvSpPr txBox="1"/>
      </xdr:nvSpPr>
      <xdr:spPr>
        <a:xfrm>
          <a:off x="2809875" y="352426"/>
          <a:ext cx="3248026" cy="232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a:solidFill>
                <a:srgbClr val="CBBB55"/>
              </a:solidFill>
              <a:latin typeface="Arial Black" pitchFamily="34" charset="0"/>
            </a:rPr>
            <a:t>Dave Jacobson, certified financial coach and owner of Financial Fitness, has helped hundreds of individuals find financial peace through personal coaching and seminars.  Dave founded Counselor Connections in 2010 and was nationally recognized for his personal money management expertise by The Lampo Group (Dave Ramsey’s organization) in 2011.</a:t>
          </a:r>
        </a:p>
      </xdr:txBody>
    </xdr:sp>
    <xdr:clientData/>
  </xdr:oneCellAnchor>
  <xdr:oneCellAnchor>
    <xdr:from>
      <xdr:col>0</xdr:col>
      <xdr:colOff>1</xdr:colOff>
      <xdr:row>18</xdr:row>
      <xdr:rowOff>142875</xdr:rowOff>
    </xdr:from>
    <xdr:ext cx="6229350" cy="3222625"/>
    <xdr:sp macro="" textlink="">
      <xdr:nvSpPr>
        <xdr:cNvPr id="4" name="TextBox 3"/>
        <xdr:cNvSpPr txBox="1"/>
      </xdr:nvSpPr>
      <xdr:spPr>
        <a:xfrm>
          <a:off x="1" y="3587750"/>
          <a:ext cx="6229350" cy="3222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2800">
              <a:solidFill>
                <a:srgbClr val="CBBB55"/>
              </a:solidFill>
              <a:latin typeface="Arial Black" pitchFamily="34" charset="0"/>
            </a:rPr>
            <a:t>ARE YOU READY TO WIN?</a:t>
          </a:r>
        </a:p>
        <a:p>
          <a:pPr algn="ctr"/>
          <a:r>
            <a:rPr lang="en-US" sz="1100" b="1">
              <a:solidFill>
                <a:srgbClr val="CBBB55"/>
              </a:solidFill>
              <a:latin typeface="Arial Narrow" pitchFamily="34" charset="0"/>
            </a:rPr>
            <a:t>TAKE YOUR COMMITMENTS TO THE NEXT LEVEL</a:t>
          </a:r>
          <a:r>
            <a:rPr lang="en-US" sz="1100" b="1" baseline="0">
              <a:solidFill>
                <a:srgbClr val="CBBB55"/>
              </a:solidFill>
              <a:latin typeface="Arial Narrow" pitchFamily="34" charset="0"/>
            </a:rPr>
            <a:t> THROUGH PERSONAL FINANCIAL COACHING.</a:t>
          </a:r>
        </a:p>
        <a:p>
          <a:pPr algn="ctr"/>
          <a:endParaRPr lang="en-US" sz="1100" baseline="0">
            <a:solidFill>
              <a:srgbClr val="CBBB55"/>
            </a:solidFill>
            <a:latin typeface="Arial Black" pitchFamily="34" charset="0"/>
          </a:endParaRPr>
        </a:p>
        <a:p>
          <a:pPr algn="ctr"/>
          <a:r>
            <a:rPr lang="en-US" sz="1100" baseline="0">
              <a:solidFill>
                <a:srgbClr val="CBBB55"/>
              </a:solidFill>
              <a:latin typeface="Arial Black" pitchFamily="34" charset="0"/>
            </a:rPr>
            <a:t>IMAGINE THE IMPACT OF ONE-ON-ONE TIME WITH A FINANCIAL COACH!</a:t>
          </a:r>
        </a:p>
        <a:p>
          <a:pPr algn="ctr"/>
          <a:endParaRPr lang="en-US" sz="1100" baseline="0">
            <a:solidFill>
              <a:srgbClr val="CBBB55"/>
            </a:solidFill>
            <a:latin typeface="Arial Black" pitchFamily="34" charset="0"/>
          </a:endParaRPr>
        </a:p>
        <a:p>
          <a:pPr lvl="2" algn="l"/>
          <a:r>
            <a:rPr lang="en-US" sz="1100" baseline="0">
              <a:solidFill>
                <a:srgbClr val="CBBB55"/>
              </a:solidFill>
              <a:latin typeface="Arial Black" pitchFamily="34" charset="0"/>
            </a:rPr>
            <a:t>Through coaching, you will:</a:t>
          </a:r>
        </a:p>
        <a:p>
          <a:pPr lvl="2" algn="l"/>
          <a:endParaRPr lang="en-US" sz="1100" baseline="0">
            <a:solidFill>
              <a:srgbClr val="CBBB55"/>
            </a:solidFill>
            <a:latin typeface="Arial Black" pitchFamily="34" charset="0"/>
          </a:endParaRPr>
        </a:p>
        <a:p>
          <a:pPr lvl="2" algn="l"/>
          <a:r>
            <a:rPr lang="en-US" sz="1100" baseline="0">
              <a:solidFill>
                <a:srgbClr val="CBBB55"/>
              </a:solidFill>
              <a:latin typeface="Arial Black" pitchFamily="34" charset="0"/>
            </a:rPr>
            <a:t>- Be given the ACCOUNTABILITY you need to follow through.</a:t>
          </a:r>
        </a:p>
        <a:p>
          <a:pPr lvl="2" algn="l"/>
          <a:endParaRPr lang="en-US" sz="1100" baseline="0">
            <a:solidFill>
              <a:srgbClr val="CBBB55"/>
            </a:solidFill>
            <a:latin typeface="Arial Black" pitchFamily="34" charset="0"/>
          </a:endParaRPr>
        </a:p>
        <a:p>
          <a:pPr lvl="2" algn="l"/>
          <a:r>
            <a:rPr lang="en-US" sz="1100" baseline="0">
              <a:solidFill>
                <a:srgbClr val="CBBB55"/>
              </a:solidFill>
              <a:latin typeface="Arial Black" pitchFamily="34" charset="0"/>
            </a:rPr>
            <a:t>- Find HOPE and financial PEACE.</a:t>
          </a:r>
        </a:p>
        <a:p>
          <a:pPr lvl="2" algn="l"/>
          <a:endParaRPr lang="en-US" sz="1100" baseline="0">
            <a:solidFill>
              <a:srgbClr val="CBBB55"/>
            </a:solidFill>
            <a:latin typeface="Arial Black" pitchFamily="34" charset="0"/>
          </a:endParaRPr>
        </a:p>
        <a:p>
          <a:pPr lvl="2" algn="l"/>
          <a:r>
            <a:rPr lang="en-US" sz="1100" baseline="0">
              <a:solidFill>
                <a:srgbClr val="CBBB55"/>
              </a:solidFill>
              <a:latin typeface="Arial Black" pitchFamily="34" charset="0"/>
            </a:rPr>
            <a:t>- Receive unique TOOLS and TIPS specific to your needs.</a:t>
          </a:r>
        </a:p>
        <a:p>
          <a:pPr lvl="2" algn="l"/>
          <a:endParaRPr lang="en-US" sz="1100" baseline="0">
            <a:solidFill>
              <a:srgbClr val="CBBB55"/>
            </a:solidFill>
            <a:latin typeface="Arial Black" pitchFamily="34" charset="0"/>
          </a:endParaRPr>
        </a:p>
        <a:p>
          <a:pPr lvl="2" algn="l"/>
          <a:r>
            <a:rPr lang="en-US" sz="1100" baseline="0">
              <a:solidFill>
                <a:srgbClr val="CBBB55"/>
              </a:solidFill>
              <a:latin typeface="Arial Black" pitchFamily="34" charset="0"/>
            </a:rPr>
            <a:t>- IMPROVE your relationships.</a:t>
          </a:r>
          <a:endParaRPr lang="en-US" sz="1100">
            <a:solidFill>
              <a:srgbClr val="CBBB55"/>
            </a:solidFill>
            <a:latin typeface="Arial Black" pitchFamily="34" charset="0"/>
          </a:endParaRPr>
        </a:p>
      </xdr:txBody>
    </xdr:sp>
    <xdr:clientData/>
  </xdr:oneCellAnchor>
  <xdr:oneCellAnchor>
    <xdr:from>
      <xdr:col>1</xdr:col>
      <xdr:colOff>9526</xdr:colOff>
      <xdr:row>36</xdr:row>
      <xdr:rowOff>103170</xdr:rowOff>
    </xdr:from>
    <xdr:ext cx="5829300" cy="1008063"/>
    <xdr:sp macro="" textlink="">
      <xdr:nvSpPr>
        <xdr:cNvPr id="5" name="TextBox 4">
          <a:hlinkClick xmlns:r="http://schemas.openxmlformats.org/officeDocument/2006/relationships" r:id="rId2" tooltip="Email Coach Dave"/>
        </xdr:cNvPr>
        <xdr:cNvSpPr txBox="1"/>
      </xdr:nvSpPr>
      <xdr:spPr>
        <a:xfrm>
          <a:off x="200026" y="6215045"/>
          <a:ext cx="5829300" cy="1008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CBBB55"/>
              </a:solidFill>
              <a:latin typeface="Arial Black" pitchFamily="34" charset="0"/>
            </a:rPr>
            <a:t>Dave Jacobson</a:t>
          </a:r>
        </a:p>
        <a:p>
          <a:pPr algn="ctr"/>
          <a:r>
            <a:rPr lang="en-US" sz="1100" b="1">
              <a:solidFill>
                <a:srgbClr val="CBBB55"/>
              </a:solidFill>
              <a:latin typeface="Arial Black" pitchFamily="34" charset="0"/>
            </a:rPr>
            <a:t>763-443-4348</a:t>
          </a:r>
        </a:p>
        <a:p>
          <a:pPr algn="ctr"/>
          <a:r>
            <a:rPr lang="en-US" sz="1100" b="1">
              <a:solidFill>
                <a:srgbClr val="CBBB55"/>
              </a:solidFill>
              <a:latin typeface="Arial Black" pitchFamily="34" charset="0"/>
            </a:rPr>
            <a:t>www.FinancialFit.net</a:t>
          </a:r>
        </a:p>
        <a:p>
          <a:pPr algn="ctr"/>
          <a:r>
            <a:rPr lang="en-US" sz="1100" b="1">
              <a:solidFill>
                <a:srgbClr val="CBBB55"/>
              </a:solidFill>
              <a:latin typeface="Arial Black" pitchFamily="34" charset="0"/>
            </a:rPr>
            <a:t>Dave@FinancialFit.net</a:t>
          </a:r>
        </a:p>
      </xdr:txBody>
    </xdr:sp>
    <xdr:clientData/>
  </xdr:oneCellAnchor>
  <xdr:oneCellAnchor>
    <xdr:from>
      <xdr:col>0</xdr:col>
      <xdr:colOff>104775</xdr:colOff>
      <xdr:row>42</xdr:row>
      <xdr:rowOff>104764</xdr:rowOff>
    </xdr:from>
    <xdr:ext cx="5967413" cy="482612"/>
    <xdr:sp macro="" textlink="">
      <xdr:nvSpPr>
        <xdr:cNvPr id="6" name="TextBox 5"/>
        <xdr:cNvSpPr txBox="1"/>
      </xdr:nvSpPr>
      <xdr:spPr>
        <a:xfrm>
          <a:off x="104775" y="8121639"/>
          <a:ext cx="5967413" cy="482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aseline="0">
              <a:solidFill>
                <a:srgbClr val="CBBB55"/>
              </a:solidFill>
              <a:latin typeface="Arial Black" pitchFamily="34" charset="0"/>
            </a:rPr>
            <a:t>*Click the "Budget" tab at the bottom of the page to access the forms</a:t>
          </a:r>
          <a:endParaRPr lang="en-US" sz="1100">
            <a:solidFill>
              <a:srgbClr val="CBBB55"/>
            </a:solidFill>
            <a:latin typeface="Arial Black" pitchFamily="34" charset="0"/>
          </a:endParaRPr>
        </a:p>
      </xdr:txBody>
    </xdr:sp>
    <xdr:clientData/>
  </xdr:oneCellAnchor>
  <xdr:twoCellAnchor>
    <xdr:from>
      <xdr:col>2</xdr:col>
      <xdr:colOff>142807</xdr:colOff>
      <xdr:row>1</xdr:row>
      <xdr:rowOff>71443</xdr:rowOff>
    </xdr:from>
    <xdr:to>
      <xdr:col>9</xdr:col>
      <xdr:colOff>416470</xdr:colOff>
      <xdr:row>4</xdr:row>
      <xdr:rowOff>23823</xdr:rowOff>
    </xdr:to>
    <xdr:sp macro="" textlink="">
      <xdr:nvSpPr>
        <xdr:cNvPr id="7" name="TextBox 6"/>
        <xdr:cNvSpPr txBox="1"/>
      </xdr:nvSpPr>
      <xdr:spPr>
        <a:xfrm>
          <a:off x="944495" y="261943"/>
          <a:ext cx="4504350" cy="523880"/>
        </a:xfrm>
        <a:prstGeom prst="rect">
          <a:avLst/>
        </a:prstGeom>
        <a:solidFill>
          <a:srgbClr val="CBBB55"/>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Meet Your Coach</a:t>
          </a:r>
        </a:p>
        <a:p>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57151</xdr:rowOff>
    </xdr:from>
    <xdr:to>
      <xdr:col>7</xdr:col>
      <xdr:colOff>590549</xdr:colOff>
      <xdr:row>48</xdr:row>
      <xdr:rowOff>38101</xdr:rowOff>
    </xdr:to>
    <xdr:sp macro="" textlink="">
      <xdr:nvSpPr>
        <xdr:cNvPr id="2" name="TextBox 1"/>
        <xdr:cNvSpPr txBox="1"/>
      </xdr:nvSpPr>
      <xdr:spPr>
        <a:xfrm>
          <a:off x="628650" y="1009651"/>
          <a:ext cx="4229099" cy="8172450"/>
        </a:xfrm>
        <a:prstGeom prst="rect">
          <a:avLst/>
        </a:prstGeom>
        <a:solidFill>
          <a:srgbClr val="457A8B"/>
        </a:solidFill>
        <a:ln>
          <a:solidFill>
            <a:srgbClr val="457A8B"/>
          </a:solidFill>
        </a:ln>
        <a:effectLst>
          <a:glow rad="101600">
            <a:srgbClr val="457A8B">
              <a:alpha val="60000"/>
            </a:srgbClr>
          </a:glow>
        </a:effectLst>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endParaRPr lang="en-US" sz="1200" b="0">
            <a:solidFill>
              <a:sysClr val="windowText" lastClr="000000"/>
            </a:solidFill>
            <a:latin typeface="+mn-lt"/>
          </a:endParaRPr>
        </a:p>
        <a:p>
          <a:r>
            <a:rPr lang="en-US" sz="1200" b="1">
              <a:solidFill>
                <a:schemeClr val="bg1"/>
              </a:solidFill>
              <a:latin typeface="+mn-lt"/>
            </a:rPr>
            <a:t>Did</a:t>
          </a:r>
          <a:r>
            <a:rPr lang="en-US" sz="1200" b="1" baseline="0">
              <a:solidFill>
                <a:schemeClr val="bg1"/>
              </a:solidFill>
              <a:latin typeface="+mn-lt"/>
            </a:rPr>
            <a:t> you know?  </a:t>
          </a:r>
        </a:p>
        <a:p>
          <a:endParaRPr lang="en-US" sz="1200" b="1" baseline="0">
            <a:solidFill>
              <a:schemeClr val="bg1"/>
            </a:solidFill>
            <a:latin typeface="+mn-lt"/>
          </a:endParaRPr>
        </a:p>
        <a:p>
          <a:r>
            <a:rPr lang="en-US" sz="1200" b="1" baseline="0">
              <a:solidFill>
                <a:schemeClr val="bg1"/>
              </a:solidFill>
              <a:latin typeface="+mn-lt"/>
            </a:rPr>
            <a:t>80% of those that try budgeting without the help of a </a:t>
          </a:r>
        </a:p>
        <a:p>
          <a:r>
            <a:rPr lang="en-US" sz="1200" b="1" baseline="0">
              <a:solidFill>
                <a:schemeClr val="bg1"/>
              </a:solidFill>
              <a:latin typeface="+mn-lt"/>
            </a:rPr>
            <a:t>My Money Wellness (MMW) financial coach, quit after the first month because it didn't go smoothly.</a:t>
          </a:r>
        </a:p>
        <a:p>
          <a:endParaRPr lang="en-US" sz="1200" b="1" baseline="0">
            <a:solidFill>
              <a:schemeClr val="bg1"/>
            </a:solidFill>
            <a:latin typeface="+mn-lt"/>
          </a:endParaRPr>
        </a:p>
        <a:p>
          <a:r>
            <a:rPr lang="en-US" sz="1200" b="1" baseline="0">
              <a:solidFill>
                <a:schemeClr val="bg1"/>
              </a:solidFill>
              <a:latin typeface="+mn-lt"/>
            </a:rPr>
            <a:t>While we would love to coach you to win, we realize some of you will want to still try it alone.  With that in mind, we used our 150+ years of combined financial coaching expertise to create revolutionary budgeting forms that are:</a:t>
          </a:r>
        </a:p>
        <a:p>
          <a:endParaRPr lang="en-US" sz="1200" b="1" baseline="0">
            <a:solidFill>
              <a:schemeClr val="bg1"/>
            </a:solidFill>
            <a:latin typeface="+mn-lt"/>
          </a:endParaRPr>
        </a:p>
        <a:p>
          <a:r>
            <a:rPr lang="en-US" sz="1200" b="1" baseline="0">
              <a:solidFill>
                <a:schemeClr val="bg1"/>
              </a:solidFill>
              <a:latin typeface="+mn-lt"/>
            </a:rPr>
            <a:t>     Simple</a:t>
          </a:r>
        </a:p>
        <a:p>
          <a:r>
            <a:rPr lang="en-US" sz="1200" b="1" baseline="0">
              <a:solidFill>
                <a:schemeClr val="bg1"/>
              </a:solidFill>
              <a:latin typeface="+mn-lt"/>
            </a:rPr>
            <a:t>     Provide a step by step process</a:t>
          </a:r>
        </a:p>
        <a:p>
          <a:r>
            <a:rPr lang="en-US" sz="1200" b="1" baseline="0">
              <a:solidFill>
                <a:schemeClr val="bg1"/>
              </a:solidFill>
              <a:latin typeface="+mn-lt"/>
            </a:rPr>
            <a:t>     Help you become proactive vs. reactive</a:t>
          </a:r>
        </a:p>
        <a:p>
          <a:endParaRPr lang="en-US" sz="1200" b="1" baseline="0">
            <a:solidFill>
              <a:schemeClr val="bg1"/>
            </a:solidFill>
            <a:latin typeface="+mn-lt"/>
          </a:endParaRPr>
        </a:p>
        <a:p>
          <a:r>
            <a:rPr lang="en-US" sz="1200" b="1" baseline="0">
              <a:solidFill>
                <a:schemeClr val="bg1"/>
              </a:solidFill>
              <a:latin typeface="+mn-lt"/>
            </a:rPr>
            <a:t>We even have helpful videos to guide you through the forms at www.MyMoneyWellness.com.</a:t>
          </a:r>
        </a:p>
        <a:p>
          <a:endParaRPr lang="en-US" sz="1200" b="1" baseline="0">
            <a:solidFill>
              <a:schemeClr val="bg1"/>
            </a:solidFill>
            <a:latin typeface="+mn-lt"/>
          </a:endParaRPr>
        </a:p>
        <a:p>
          <a:r>
            <a:rPr lang="en-US" sz="1200" b="1" baseline="0">
              <a:solidFill>
                <a:schemeClr val="bg1"/>
              </a:solidFill>
              <a:latin typeface="+mn-lt"/>
            </a:rPr>
            <a:t>Remember that budgeting is a process, not an event.  Nothing changes just because you put numbers in some budgeting forms.  The real change needs to occur in your behavior.</a:t>
          </a:r>
        </a:p>
        <a:p>
          <a:endParaRPr lang="en-US" sz="1200" b="1" baseline="0">
            <a:solidFill>
              <a:schemeClr val="bg1"/>
            </a:solidFill>
            <a:latin typeface="+mn-lt"/>
          </a:endParaRPr>
        </a:p>
        <a:p>
          <a:r>
            <a:rPr lang="en-US" sz="1200" b="1" baseline="0">
              <a:solidFill>
                <a:schemeClr val="bg1"/>
              </a:solidFill>
              <a:latin typeface="+mn-lt"/>
            </a:rPr>
            <a:t>That's why it's so important for you to engage in all that MMW has to offer.</a:t>
          </a:r>
        </a:p>
        <a:p>
          <a:endParaRPr lang="en-US" sz="1200" b="1" baseline="0">
            <a:solidFill>
              <a:schemeClr val="bg1"/>
            </a:solidFill>
            <a:latin typeface="+mn-lt"/>
          </a:endParaRPr>
        </a:p>
        <a:p>
          <a:r>
            <a:rPr lang="en-US" sz="1200" b="1" baseline="0">
              <a:solidFill>
                <a:schemeClr val="bg1"/>
              </a:solidFill>
              <a:latin typeface="+mn-lt"/>
            </a:rPr>
            <a:t>     Go through all the steps at www.MyMoneyWellness.com</a:t>
          </a:r>
        </a:p>
        <a:p>
          <a:r>
            <a:rPr lang="en-US" sz="1200" b="1" baseline="0">
              <a:solidFill>
                <a:schemeClr val="bg1"/>
              </a:solidFill>
              <a:latin typeface="+mn-lt"/>
            </a:rPr>
            <a:t>     Connect with a Financial Coach to bring you to the next level</a:t>
          </a:r>
        </a:p>
        <a:p>
          <a:r>
            <a:rPr lang="en-US" sz="1200" b="1" baseline="0">
              <a:solidFill>
                <a:schemeClr val="bg1"/>
              </a:solidFill>
              <a:latin typeface="+mn-lt"/>
            </a:rPr>
            <a:t>     Attend Q&amp;A sessions to learn new tips/tricks</a:t>
          </a:r>
          <a:endParaRPr lang="en-US" sz="1200" b="0" baseline="0">
            <a:solidFill>
              <a:schemeClr val="bg1"/>
            </a:solidFill>
            <a:latin typeface="+mn-lt"/>
          </a:endParaRPr>
        </a:p>
        <a:p>
          <a:endParaRPr lang="en-US" sz="1200" b="0" baseline="0">
            <a:solidFill>
              <a:schemeClr val="bg1"/>
            </a:solidFill>
            <a:latin typeface="+mn-lt"/>
          </a:endParaRPr>
        </a:p>
        <a:p>
          <a:r>
            <a:rPr lang="en-US" sz="1200" b="1" baseline="0">
              <a:solidFill>
                <a:schemeClr val="bg1"/>
              </a:solidFill>
              <a:latin typeface="+mn-lt"/>
            </a:rPr>
            <a:t>Thank you for allowing us to be a part of your financial journey. </a:t>
          </a:r>
        </a:p>
        <a:p>
          <a:endParaRPr lang="en-US" sz="1200" b="1" baseline="0">
            <a:solidFill>
              <a:schemeClr val="bg1"/>
            </a:solidFill>
            <a:latin typeface="+mn-lt"/>
          </a:endParaRPr>
        </a:p>
        <a:p>
          <a:r>
            <a:rPr lang="en-US" sz="1200" b="1" baseline="0">
              <a:solidFill>
                <a:schemeClr val="bg1"/>
              </a:solidFill>
              <a:latin typeface="+mn-lt"/>
            </a:rPr>
            <a:t>Once you've watched the online video tutorial, it's time to get started on your forms.  Select the PLAN button at the bottom of this excel document.  Then read the instructions that can be found on the bottom of each page.</a:t>
          </a:r>
        </a:p>
        <a:p>
          <a:endParaRPr lang="en-US" sz="1200" b="1" baseline="0">
            <a:solidFill>
              <a:schemeClr val="bg1"/>
            </a:solidFill>
            <a:latin typeface="+mn-lt"/>
          </a:endParaRPr>
        </a:p>
        <a:p>
          <a:r>
            <a:rPr lang="en-US" sz="1200" b="1" baseline="0">
              <a:solidFill>
                <a:schemeClr val="bg1"/>
              </a:solidFill>
              <a:latin typeface="+mn-lt"/>
            </a:rPr>
            <a:t>All our best and encouragement,</a:t>
          </a:r>
        </a:p>
        <a:p>
          <a:endParaRPr lang="en-US" sz="1200" b="1" baseline="0">
            <a:solidFill>
              <a:schemeClr val="bg1"/>
            </a:solidFill>
            <a:latin typeface="+mn-lt"/>
          </a:endParaRPr>
        </a:p>
        <a:p>
          <a:r>
            <a:rPr lang="en-US" sz="1200" b="1" baseline="0">
              <a:solidFill>
                <a:schemeClr val="bg1"/>
              </a:solidFill>
              <a:latin typeface="+mn-lt"/>
            </a:rPr>
            <a:t>My Money Wellness</a:t>
          </a:r>
        </a:p>
        <a:p>
          <a:endParaRPr lang="en-US" sz="1200" b="1" baseline="0">
            <a:solidFill>
              <a:schemeClr val="bg1"/>
            </a:solidFill>
            <a:latin typeface="+mn-lt"/>
          </a:endParaRPr>
        </a:p>
        <a:p>
          <a:endParaRPr lang="en-US" sz="1200" b="1" baseline="0">
            <a:solidFill>
              <a:schemeClr val="bg1"/>
            </a:solidFill>
            <a:latin typeface="+mn-lt"/>
          </a:endParaRPr>
        </a:p>
      </xdr:txBody>
    </xdr:sp>
    <xdr:clientData/>
  </xdr:twoCellAnchor>
  <xdr:twoCellAnchor editAs="oneCell">
    <xdr:from>
      <xdr:col>1</xdr:col>
      <xdr:colOff>9525</xdr:colOff>
      <xdr:row>0</xdr:row>
      <xdr:rowOff>0</xdr:rowOff>
    </xdr:from>
    <xdr:to>
      <xdr:col>8</xdr:col>
      <xdr:colOff>19050</xdr:colOff>
      <xdr:row>4</xdr:row>
      <xdr:rowOff>152400</xdr:rowOff>
    </xdr:to>
    <xdr:pic>
      <xdr:nvPicPr>
        <xdr:cNvPr id="3" name="Picture 2" descr="MMW-Logo-Banner.jpg"/>
        <xdr:cNvPicPr>
          <a:picLocks noChangeAspect="1"/>
        </xdr:cNvPicPr>
      </xdr:nvPicPr>
      <xdr:blipFill>
        <a:blip xmlns:r="http://schemas.openxmlformats.org/officeDocument/2006/relationships" r:embed="rId1" cstate="print"/>
        <a:srcRect l="17544" r="20916"/>
        <a:stretch>
          <a:fillRect/>
        </a:stretch>
      </xdr:blipFill>
      <xdr:spPr>
        <a:xfrm>
          <a:off x="619125" y="0"/>
          <a:ext cx="4276725" cy="91440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effectLst>
          <a:glow rad="101600">
            <a:srgbClr val="457A8B">
              <a:alpha val="60000"/>
            </a:srgbClr>
          </a:glow>
          <a:innerShdw blurRad="114300">
            <a:prstClr val="black"/>
          </a:innerShdw>
          <a:softEdge rad="127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1628775</xdr:colOff>
      <xdr:row>0</xdr:row>
      <xdr:rowOff>57151</xdr:rowOff>
    </xdr:from>
    <xdr:to>
      <xdr:col>8</xdr:col>
      <xdr:colOff>0</xdr:colOff>
      <xdr:row>3</xdr:row>
      <xdr:rowOff>133350</xdr:rowOff>
    </xdr:to>
    <xdr:sp macro="" textlink="">
      <xdr:nvSpPr>
        <xdr:cNvPr id="5" name="Rounded Rectangle 4"/>
        <xdr:cNvSpPr/>
      </xdr:nvSpPr>
      <xdr:spPr>
        <a:xfrm>
          <a:off x="1809750" y="57151"/>
          <a:ext cx="3848100" cy="657224"/>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rtlCol="0" anchor="ct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Net worth calculator</a:t>
          </a:r>
        </a:p>
      </xdr:txBody>
    </xdr:sp>
    <xdr:clientData/>
  </xdr:twoCellAnchor>
  <xdr:twoCellAnchor>
    <xdr:from>
      <xdr:col>1</xdr:col>
      <xdr:colOff>523874</xdr:colOff>
      <xdr:row>4</xdr:row>
      <xdr:rowOff>9525</xdr:rowOff>
    </xdr:from>
    <xdr:to>
      <xdr:col>3</xdr:col>
      <xdr:colOff>314325</xdr:colOff>
      <xdr:row>6</xdr:row>
      <xdr:rowOff>66675</xdr:rowOff>
    </xdr:to>
    <xdr:sp macro="" textlink="">
      <xdr:nvSpPr>
        <xdr:cNvPr id="7" name="TextBox 6"/>
        <xdr:cNvSpPr txBox="1"/>
      </xdr:nvSpPr>
      <xdr:spPr>
        <a:xfrm>
          <a:off x="704849" y="790575"/>
          <a:ext cx="2190751" cy="438150"/>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What You</a:t>
          </a:r>
          <a:r>
            <a:rPr lang="en-US" sz="20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 Own</a:t>
          </a:r>
          <a:endParaRPr lang="en-US"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xdr:from>
      <xdr:col>6</xdr:col>
      <xdr:colOff>209550</xdr:colOff>
      <xdr:row>4</xdr:row>
      <xdr:rowOff>0</xdr:rowOff>
    </xdr:from>
    <xdr:to>
      <xdr:col>8</xdr:col>
      <xdr:colOff>781051</xdr:colOff>
      <xdr:row>6</xdr:row>
      <xdr:rowOff>57150</xdr:rowOff>
    </xdr:to>
    <xdr:sp macro="" textlink="">
      <xdr:nvSpPr>
        <xdr:cNvPr id="9" name="TextBox 8"/>
        <xdr:cNvSpPr txBox="1"/>
      </xdr:nvSpPr>
      <xdr:spPr>
        <a:xfrm>
          <a:off x="4248150" y="895350"/>
          <a:ext cx="2190751" cy="438150"/>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What You</a:t>
          </a:r>
          <a:r>
            <a:rPr lang="en-US" sz="20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 Owe</a:t>
          </a:r>
          <a:endParaRPr lang="en-US"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xdr:from>
      <xdr:col>11</xdr:col>
      <xdr:colOff>28575</xdr:colOff>
      <xdr:row>4</xdr:row>
      <xdr:rowOff>38100</xdr:rowOff>
    </xdr:from>
    <xdr:to>
      <xdr:col>16</xdr:col>
      <xdr:colOff>603923</xdr:colOff>
      <xdr:row>6</xdr:row>
      <xdr:rowOff>150132</xdr:rowOff>
    </xdr:to>
    <xdr:sp macro="" textlink="">
      <xdr:nvSpPr>
        <xdr:cNvPr id="10" name="TextBox 9"/>
        <xdr:cNvSpPr txBox="1"/>
      </xdr:nvSpPr>
      <xdr:spPr>
        <a:xfrm>
          <a:off x="7391400" y="933450"/>
          <a:ext cx="3623348" cy="540657"/>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Coaching Session Notes</a:t>
          </a:r>
        </a:p>
        <a:p>
          <a:pPr algn="ctr"/>
          <a:endPar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xdr:from>
      <xdr:col>6</xdr:col>
      <xdr:colOff>161925</xdr:colOff>
      <xdr:row>15</xdr:row>
      <xdr:rowOff>171450</xdr:rowOff>
    </xdr:from>
    <xdr:to>
      <xdr:col>8</xdr:col>
      <xdr:colOff>771525</xdr:colOff>
      <xdr:row>18</xdr:row>
      <xdr:rowOff>114300</xdr:rowOff>
    </xdr:to>
    <xdr:sp macro="" textlink="">
      <xdr:nvSpPr>
        <xdr:cNvPr id="6" name="Rounded Rectangle 5"/>
        <xdr:cNvSpPr/>
      </xdr:nvSpPr>
      <xdr:spPr>
        <a:xfrm>
          <a:off x="4200525" y="3752850"/>
          <a:ext cx="2228850" cy="742950"/>
        </a:xfrm>
        <a:prstGeom prst="roundRect">
          <a:avLst/>
        </a:prstGeom>
        <a:solidFill>
          <a:srgbClr val="457A8B">
            <a:alpha val="0"/>
          </a:srgbClr>
        </a:solidFill>
        <a:ln w="92075" cap="sq" cmpd="sng">
          <a:solidFill>
            <a:srgbClr val="457A8B"/>
          </a:solidFill>
          <a:prstDash val="solid"/>
          <a:round/>
        </a:ln>
        <a:effectLst>
          <a:outerShdw blurRad="101600" dir="5640000" sx="95000" sy="95000" algn="ctr" rotWithShape="0">
            <a:srgbClr val="000000">
              <a:alpha val="74000"/>
            </a:srgbClr>
          </a:outerShdw>
        </a:effectLst>
        <a:scene3d>
          <a:camera prst="orthographicFront">
            <a:rot lat="0" lon="0" rev="0"/>
          </a:camera>
          <a:lightRig rig="threePt" dir="t"/>
        </a:scene3d>
        <a:sp3d z="50800" extrusionH="88900">
          <a:bevelT w="101600" h="1016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flatTx/>
        </a:bodyPr>
        <a:lstStyle/>
        <a:p>
          <a:pPr algn="ctr"/>
          <a:endParaRPr lang="en-US" sz="1100">
            <a:solidFill>
              <a:sysClr val="windowText" lastClr="000000"/>
            </a:solidFill>
          </a:endParaRPr>
        </a:p>
        <a:p>
          <a:pPr algn="ctr"/>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285749</xdr:colOff>
      <xdr:row>5</xdr:row>
      <xdr:rowOff>164703</xdr:rowOff>
    </xdr:from>
    <xdr:to>
      <xdr:col>6</xdr:col>
      <xdr:colOff>254349</xdr:colOff>
      <xdr:row>6</xdr:row>
      <xdr:rowOff>215671</xdr:rowOff>
    </xdr:to>
    <xdr:sp macro="" textlink="">
      <xdr:nvSpPr>
        <xdr:cNvPr id="18" name="Right Arrow Callout 17"/>
        <xdr:cNvSpPr/>
      </xdr:nvSpPr>
      <xdr:spPr>
        <a:xfrm>
          <a:off x="3498272" y="1134521"/>
          <a:ext cx="548759" cy="250127"/>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1</a:t>
          </a:r>
        </a:p>
      </xdr:txBody>
    </xdr:sp>
    <xdr:clientData/>
  </xdr:twoCellAnchor>
  <xdr:twoCellAnchor>
    <xdr:from>
      <xdr:col>4</xdr:col>
      <xdr:colOff>203417</xdr:colOff>
      <xdr:row>5</xdr:row>
      <xdr:rowOff>6541</xdr:rowOff>
    </xdr:from>
    <xdr:to>
      <xdr:col>4</xdr:col>
      <xdr:colOff>450847</xdr:colOff>
      <xdr:row>7</xdr:row>
      <xdr:rowOff>87590</xdr:rowOff>
    </xdr:to>
    <xdr:sp macro="" textlink="">
      <xdr:nvSpPr>
        <xdr:cNvPr id="26" name="Right Arrow Callout 25"/>
        <xdr:cNvSpPr/>
      </xdr:nvSpPr>
      <xdr:spPr>
        <a:xfrm rot="2946718">
          <a:off x="2777990" y="1134812"/>
          <a:ext cx="551345" cy="247430"/>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2</a:t>
          </a:r>
        </a:p>
      </xdr:txBody>
    </xdr:sp>
    <xdr:clientData/>
  </xdr:twoCellAnchor>
  <xdr:twoCellAnchor>
    <xdr:from>
      <xdr:col>3</xdr:col>
      <xdr:colOff>336719</xdr:colOff>
      <xdr:row>6</xdr:row>
      <xdr:rowOff>20427</xdr:rowOff>
    </xdr:from>
    <xdr:to>
      <xdr:col>4</xdr:col>
      <xdr:colOff>185288</xdr:colOff>
      <xdr:row>8</xdr:row>
      <xdr:rowOff>110018</xdr:rowOff>
    </xdr:to>
    <xdr:sp macro="" textlink="">
      <xdr:nvSpPr>
        <xdr:cNvPr id="27" name="Right Arrow Callout 26"/>
        <xdr:cNvSpPr/>
      </xdr:nvSpPr>
      <xdr:spPr>
        <a:xfrm rot="2839158">
          <a:off x="2502208" y="1344551"/>
          <a:ext cx="557182" cy="246888"/>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3</a:t>
          </a:r>
        </a:p>
      </xdr:txBody>
    </xdr:sp>
    <xdr:clientData/>
  </xdr:twoCellAnchor>
  <xdr:twoCellAnchor>
    <xdr:from>
      <xdr:col>3</xdr:col>
      <xdr:colOff>82111</xdr:colOff>
      <xdr:row>6</xdr:row>
      <xdr:rowOff>191289</xdr:rowOff>
    </xdr:from>
    <xdr:to>
      <xdr:col>3</xdr:col>
      <xdr:colOff>328999</xdr:colOff>
      <xdr:row>9</xdr:row>
      <xdr:rowOff>94200</xdr:rowOff>
    </xdr:to>
    <xdr:sp macro="" textlink="">
      <xdr:nvSpPr>
        <xdr:cNvPr id="28" name="Right Arrow Callout 27"/>
        <xdr:cNvSpPr/>
      </xdr:nvSpPr>
      <xdr:spPr>
        <a:xfrm rot="2729764">
          <a:off x="2245690" y="1517323"/>
          <a:ext cx="561002" cy="246888"/>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8</a:t>
          </a:r>
        </a:p>
      </xdr:txBody>
    </xdr:sp>
    <xdr:clientData/>
  </xdr:twoCellAnchor>
  <xdr:twoCellAnchor>
    <xdr:from>
      <xdr:col>1</xdr:col>
      <xdr:colOff>1059437</xdr:colOff>
      <xdr:row>7</xdr:row>
      <xdr:rowOff>104562</xdr:rowOff>
    </xdr:from>
    <xdr:to>
      <xdr:col>2</xdr:col>
      <xdr:colOff>179327</xdr:colOff>
      <xdr:row>8</xdr:row>
      <xdr:rowOff>145191</xdr:rowOff>
    </xdr:to>
    <xdr:sp macro="" textlink="">
      <xdr:nvSpPr>
        <xdr:cNvPr id="34" name="Right Arrow Callout 33"/>
        <xdr:cNvSpPr/>
      </xdr:nvSpPr>
      <xdr:spPr>
        <a:xfrm rot="2630911">
          <a:off x="1374953" y="1551171"/>
          <a:ext cx="548640" cy="243036"/>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4</a:t>
          </a:r>
        </a:p>
      </xdr:txBody>
    </xdr:sp>
    <xdr:clientData/>
  </xdr:twoCellAnchor>
  <xdr:twoCellAnchor>
    <xdr:from>
      <xdr:col>2</xdr:col>
      <xdr:colOff>136244</xdr:colOff>
      <xdr:row>7</xdr:row>
      <xdr:rowOff>92099</xdr:rowOff>
    </xdr:from>
    <xdr:to>
      <xdr:col>3</xdr:col>
      <xdr:colOff>43153</xdr:colOff>
      <xdr:row>8</xdr:row>
      <xdr:rowOff>133996</xdr:rowOff>
    </xdr:to>
    <xdr:sp macro="" textlink="">
      <xdr:nvSpPr>
        <xdr:cNvPr id="36" name="Right Arrow Callout 35"/>
        <xdr:cNvSpPr/>
      </xdr:nvSpPr>
      <xdr:spPr>
        <a:xfrm rot="2642313">
          <a:off x="1882494" y="1528787"/>
          <a:ext cx="557784" cy="240334"/>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5</a:t>
          </a:r>
        </a:p>
      </xdr:txBody>
    </xdr:sp>
    <xdr:clientData/>
  </xdr:twoCellAnchor>
  <xdr:twoCellAnchor>
    <xdr:from>
      <xdr:col>11</xdr:col>
      <xdr:colOff>127454</xdr:colOff>
      <xdr:row>102</xdr:row>
      <xdr:rowOff>40336</xdr:rowOff>
    </xdr:from>
    <xdr:to>
      <xdr:col>12</xdr:col>
      <xdr:colOff>54094</xdr:colOff>
      <xdr:row>103</xdr:row>
      <xdr:rowOff>100663</xdr:rowOff>
    </xdr:to>
    <xdr:sp macro="" textlink="">
      <xdr:nvSpPr>
        <xdr:cNvPr id="39" name="Right Arrow Callout 38"/>
        <xdr:cNvSpPr/>
      </xdr:nvSpPr>
      <xdr:spPr>
        <a:xfrm rot="19523549">
          <a:off x="6890204" y="20562381"/>
          <a:ext cx="576072" cy="259487"/>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11</a:t>
          </a:r>
        </a:p>
      </xdr:txBody>
    </xdr:sp>
    <xdr:clientData/>
  </xdr:twoCellAnchor>
  <xdr:twoCellAnchor>
    <xdr:from>
      <xdr:col>4</xdr:col>
      <xdr:colOff>290781</xdr:colOff>
      <xdr:row>103</xdr:row>
      <xdr:rowOff>62759</xdr:rowOff>
    </xdr:from>
    <xdr:to>
      <xdr:col>5</xdr:col>
      <xdr:colOff>337474</xdr:colOff>
      <xdr:row>104</xdr:row>
      <xdr:rowOff>111592</xdr:rowOff>
    </xdr:to>
    <xdr:sp macro="" textlink="">
      <xdr:nvSpPr>
        <xdr:cNvPr id="40" name="Right Arrow Callout 39"/>
        <xdr:cNvSpPr/>
      </xdr:nvSpPr>
      <xdr:spPr>
        <a:xfrm rot="19480094">
          <a:off x="3009736" y="20783964"/>
          <a:ext cx="540261" cy="247992"/>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9</a:t>
          </a:r>
        </a:p>
      </xdr:txBody>
    </xdr:sp>
    <xdr:clientData/>
  </xdr:twoCellAnchor>
  <xdr:twoCellAnchor>
    <xdr:from>
      <xdr:col>11</xdr:col>
      <xdr:colOff>35971</xdr:colOff>
      <xdr:row>6</xdr:row>
      <xdr:rowOff>103965</xdr:rowOff>
    </xdr:from>
    <xdr:to>
      <xdr:col>11</xdr:col>
      <xdr:colOff>443560</xdr:colOff>
      <xdr:row>8</xdr:row>
      <xdr:rowOff>7109</xdr:rowOff>
    </xdr:to>
    <xdr:sp macro="" textlink="">
      <xdr:nvSpPr>
        <xdr:cNvPr id="41" name="Down Arrow Callout 40"/>
        <xdr:cNvSpPr/>
      </xdr:nvSpPr>
      <xdr:spPr>
        <a:xfrm>
          <a:off x="6140630" y="822670"/>
          <a:ext cx="407589" cy="370734"/>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10</a:t>
          </a:r>
        </a:p>
      </xdr:txBody>
    </xdr:sp>
    <xdr:clientData/>
  </xdr:twoCellAnchor>
  <xdr:twoCellAnchor>
    <xdr:from>
      <xdr:col>10</xdr:col>
      <xdr:colOff>94939</xdr:colOff>
      <xdr:row>7</xdr:row>
      <xdr:rowOff>7422</xdr:rowOff>
    </xdr:from>
    <xdr:to>
      <xdr:col>10</xdr:col>
      <xdr:colOff>451555</xdr:colOff>
      <xdr:row>8</xdr:row>
      <xdr:rowOff>178173</xdr:rowOff>
    </xdr:to>
    <xdr:sp macro="" textlink="">
      <xdr:nvSpPr>
        <xdr:cNvPr id="42" name="Down Arrow Callout 41"/>
        <xdr:cNvSpPr/>
      </xdr:nvSpPr>
      <xdr:spPr>
        <a:xfrm>
          <a:off x="6278252" y="1444110"/>
          <a:ext cx="356616" cy="369188"/>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7</a:t>
          </a:r>
        </a:p>
      </xdr:txBody>
    </xdr:sp>
    <xdr:clientData/>
  </xdr:twoCellAnchor>
  <xdr:twoCellAnchor>
    <xdr:from>
      <xdr:col>2</xdr:col>
      <xdr:colOff>613094</xdr:colOff>
      <xdr:row>103</xdr:row>
      <xdr:rowOff>173999</xdr:rowOff>
    </xdr:from>
    <xdr:to>
      <xdr:col>4</xdr:col>
      <xdr:colOff>179469</xdr:colOff>
      <xdr:row>105</xdr:row>
      <xdr:rowOff>24012</xdr:rowOff>
    </xdr:to>
    <xdr:sp macro="" textlink="">
      <xdr:nvSpPr>
        <xdr:cNvPr id="17" name="Right Arrow Callout 16"/>
        <xdr:cNvSpPr/>
      </xdr:nvSpPr>
      <xdr:spPr>
        <a:xfrm rot="10800000">
          <a:off x="2359344" y="20811499"/>
          <a:ext cx="614125" cy="246888"/>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9</a:t>
          </a:r>
        </a:p>
      </xdr:txBody>
    </xdr:sp>
    <xdr:clientData/>
  </xdr:twoCellAnchor>
  <xdr:oneCellAnchor>
    <xdr:from>
      <xdr:col>1</xdr:col>
      <xdr:colOff>357362</xdr:colOff>
      <xdr:row>1</xdr:row>
      <xdr:rowOff>28864</xdr:rowOff>
    </xdr:from>
    <xdr:ext cx="1271016" cy="831291"/>
    <xdr:sp macro="" textlink="">
      <xdr:nvSpPr>
        <xdr:cNvPr id="19" name="Rounded Rectangle 18"/>
        <xdr:cNvSpPr/>
      </xdr:nvSpPr>
      <xdr:spPr>
        <a:xfrm>
          <a:off x="669089" y="228023"/>
          <a:ext cx="1271016" cy="831291"/>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wrap="square" lIns="91440" tIns="0" rIns="91440" bIns="0" rtlCol="0" anchor="ctr" anchorCtr="1">
          <a:noAutofit/>
        </a:bodyP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mY </a:t>
          </a:r>
        </a:p>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PLAN</a:t>
          </a:r>
        </a:p>
      </xdr:txBody>
    </xdr:sp>
    <xdr:clientData/>
  </xdr:oneCellAnchor>
  <xdr:oneCellAnchor>
    <xdr:from>
      <xdr:col>5</xdr:col>
      <xdr:colOff>349747</xdr:colOff>
      <xdr:row>1</xdr:row>
      <xdr:rowOff>24622</xdr:rowOff>
    </xdr:from>
    <xdr:ext cx="2080070" cy="831291"/>
    <xdr:sp macro="" textlink="">
      <xdr:nvSpPr>
        <xdr:cNvPr id="20" name="Rounded Rectangle 19"/>
        <xdr:cNvSpPr/>
      </xdr:nvSpPr>
      <xdr:spPr>
        <a:xfrm>
          <a:off x="3562270" y="223781"/>
          <a:ext cx="2080070" cy="831291"/>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wrap="none" tIns="0" bIns="0" rtlCol="0" anchor="ctr">
          <a:spAutoFit/>
        </a:bodyPr>
        <a:lstStyle/>
        <a:p>
          <a:pPr algn="ctr"/>
          <a:r>
            <a:rPr lang="en-US" sz="2400" b="1" cap="all" spc="0" normalizeH="0" baseline="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MY </a:t>
          </a:r>
        </a:p>
        <a:p>
          <a:pPr algn="ctr"/>
          <a:r>
            <a:rPr lang="en-US" sz="2400" b="1" cap="all" spc="0" normalizeH="0" baseline="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MONEY FLOW</a:t>
          </a:r>
        </a:p>
      </xdr:txBody>
    </xdr:sp>
    <xdr:clientData/>
  </xdr:oneCellAnchor>
  <xdr:oneCellAnchor>
    <xdr:from>
      <xdr:col>10</xdr:col>
      <xdr:colOff>263519</xdr:colOff>
      <xdr:row>1</xdr:row>
      <xdr:rowOff>24625</xdr:rowOff>
    </xdr:from>
    <xdr:ext cx="1274051" cy="831291"/>
    <xdr:sp macro="" textlink="">
      <xdr:nvSpPr>
        <xdr:cNvPr id="21" name="Rounded Rectangle 20"/>
        <xdr:cNvSpPr/>
      </xdr:nvSpPr>
      <xdr:spPr>
        <a:xfrm>
          <a:off x="5822655" y="215125"/>
          <a:ext cx="1274051" cy="831291"/>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wrap="none" tIns="0" bIns="0" rtlCol="0" anchor="ctr">
          <a:spAutoFit/>
        </a:bodyP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Actual</a:t>
          </a:r>
        </a:p>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SPENT</a:t>
          </a:r>
        </a:p>
      </xdr:txBody>
    </xdr:sp>
    <xdr:clientData/>
  </xdr:oneCellAnchor>
  <xdr:twoCellAnchor>
    <xdr:from>
      <xdr:col>14</xdr:col>
      <xdr:colOff>0</xdr:colOff>
      <xdr:row>6</xdr:row>
      <xdr:rowOff>254012</xdr:rowOff>
    </xdr:from>
    <xdr:to>
      <xdr:col>19</xdr:col>
      <xdr:colOff>573616</xdr:colOff>
      <xdr:row>9</xdr:row>
      <xdr:rowOff>136579</xdr:rowOff>
    </xdr:to>
    <xdr:sp macro="" textlink="">
      <xdr:nvSpPr>
        <xdr:cNvPr id="23" name="TextBox 22"/>
        <xdr:cNvSpPr txBox="1"/>
      </xdr:nvSpPr>
      <xdr:spPr>
        <a:xfrm>
          <a:off x="8505825" y="968387"/>
          <a:ext cx="3640666" cy="539792"/>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Coaching Session Notes</a:t>
          </a:r>
        </a:p>
        <a:p>
          <a:pPr algn="ctr"/>
          <a:endPar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editAs="oneCell">
    <xdr:from>
      <xdr:col>14</xdr:col>
      <xdr:colOff>389658</xdr:colOff>
      <xdr:row>1</xdr:row>
      <xdr:rowOff>34634</xdr:rowOff>
    </xdr:from>
    <xdr:to>
      <xdr:col>19</xdr:col>
      <xdr:colOff>164522</xdr:colOff>
      <xdr:row>5</xdr:row>
      <xdr:rowOff>178375</xdr:rowOff>
    </xdr:to>
    <xdr:pic>
      <xdr:nvPicPr>
        <xdr:cNvPr id="22" name="Picture 21" descr="MMW-Logo-Banner.jpg"/>
        <xdr:cNvPicPr>
          <a:picLocks noChangeAspect="1"/>
        </xdr:cNvPicPr>
      </xdr:nvPicPr>
      <xdr:blipFill>
        <a:blip xmlns:r="http://schemas.openxmlformats.org/officeDocument/2006/relationships" r:embed="rId1" cstate="print">
          <a:clrChange>
            <a:clrFrom>
              <a:srgbClr val="E1E1E1"/>
            </a:clrFrom>
            <a:clrTo>
              <a:srgbClr val="E1E1E1">
                <a:alpha val="0"/>
              </a:srgbClr>
            </a:clrTo>
          </a:clrChange>
        </a:blip>
        <a:srcRect l="29406" r="30223"/>
        <a:stretch>
          <a:fillRect/>
        </a:stretch>
      </xdr:blipFill>
      <xdr:spPr>
        <a:xfrm>
          <a:off x="8641772" y="1186293"/>
          <a:ext cx="2805545" cy="914400"/>
        </a:xfrm>
        <a:prstGeom prst="roundRect">
          <a:avLst>
            <a:gd name="adj" fmla="val 4167"/>
          </a:avLst>
        </a:prstGeom>
        <a:solidFill>
          <a:srgbClr val="FFFFFF"/>
        </a:solidFill>
        <a:ln w="76200" cap="sq">
          <a:solidFill>
            <a:srgbClr val="EAEAEA"/>
          </a:solidFill>
          <a:miter lim="800000"/>
        </a:ln>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2211944</xdr:colOff>
      <xdr:row>1</xdr:row>
      <xdr:rowOff>0</xdr:rowOff>
    </xdr:from>
    <xdr:to>
      <xdr:col>3</xdr:col>
      <xdr:colOff>1075377</xdr:colOff>
      <xdr:row>3</xdr:row>
      <xdr:rowOff>151119</xdr:rowOff>
    </xdr:to>
    <xdr:sp macro="" textlink="">
      <xdr:nvSpPr>
        <xdr:cNvPr id="2" name="TextBox 1"/>
        <xdr:cNvSpPr txBox="1"/>
      </xdr:nvSpPr>
      <xdr:spPr>
        <a:xfrm>
          <a:off x="2211944" y="190500"/>
          <a:ext cx="4250350" cy="532119"/>
        </a:xfrm>
        <a:prstGeom prst="rect">
          <a:avLst/>
        </a:prstGeom>
        <a:solidFill>
          <a:srgbClr val="CBBB55"/>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Equity</a:t>
          </a:r>
        </a:p>
        <a:p>
          <a:endParaRPr lang="en-US" sz="6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415826</xdr:colOff>
      <xdr:row>58</xdr:row>
      <xdr:rowOff>56670</xdr:rowOff>
    </xdr:from>
    <xdr:to>
      <xdr:col>3</xdr:col>
      <xdr:colOff>528440</xdr:colOff>
      <xdr:row>62</xdr:row>
      <xdr:rowOff>94725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981" b="24311"/>
        <a:stretch/>
      </xdr:blipFill>
      <xdr:spPr>
        <a:xfrm>
          <a:off x="415826" y="11207270"/>
          <a:ext cx="3605114" cy="774655"/>
        </a:xfrm>
        <a:prstGeom prst="rect">
          <a:avLst/>
        </a:prstGeom>
      </xdr:spPr>
    </xdr:pic>
    <xdr:clientData/>
  </xdr:twoCellAnchor>
  <xdr:twoCellAnchor editAs="oneCell">
    <xdr:from>
      <xdr:col>1</xdr:col>
      <xdr:colOff>0</xdr:colOff>
      <xdr:row>15</xdr:row>
      <xdr:rowOff>17859</xdr:rowOff>
    </xdr:from>
    <xdr:to>
      <xdr:col>5</xdr:col>
      <xdr:colOff>6482</xdr:colOff>
      <xdr:row>30</xdr:row>
      <xdr:rowOff>14685</xdr:rowOff>
    </xdr:to>
    <xdr:pic>
      <xdr:nvPicPr>
        <xdr:cNvPr id="3" name="Picture 1"/>
        <xdr:cNvPicPr>
          <a:picLocks noChangeAspect="1" noChangeArrowheads="1"/>
        </xdr:cNvPicPr>
      </xdr:nvPicPr>
      <xdr:blipFill>
        <a:blip xmlns:r="http://schemas.openxmlformats.org/officeDocument/2006/relationships" r:embed="rId2" cstate="print"/>
        <a:srcRect r="175" b="38571"/>
        <a:stretch>
          <a:fillRect/>
        </a:stretch>
      </xdr:blipFill>
      <xdr:spPr bwMode="auto">
        <a:xfrm>
          <a:off x="520700" y="2672159"/>
          <a:ext cx="5492882" cy="2676526"/>
        </a:xfrm>
        <a:prstGeom prst="rect">
          <a:avLst/>
        </a:prstGeom>
        <a:noFill/>
      </xdr:spPr>
    </xdr:pic>
    <xdr:clientData/>
  </xdr:twoCellAnchor>
  <xdr:twoCellAnchor>
    <xdr:from>
      <xdr:col>1</xdr:col>
      <xdr:colOff>464013</xdr:colOff>
      <xdr:row>1</xdr:row>
      <xdr:rowOff>111522</xdr:rowOff>
    </xdr:from>
    <xdr:to>
      <xdr:col>4</xdr:col>
      <xdr:colOff>644627</xdr:colOff>
      <xdr:row>5</xdr:row>
      <xdr:rowOff>5880</xdr:rowOff>
    </xdr:to>
    <xdr:sp macro="" textlink="">
      <xdr:nvSpPr>
        <xdr:cNvPr id="4" name="Rounded Rectangle 3"/>
        <xdr:cNvSpPr/>
      </xdr:nvSpPr>
      <xdr:spPr>
        <a:xfrm>
          <a:off x="984713" y="289322"/>
          <a:ext cx="4397014" cy="605558"/>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rtlCol="0" anchor="ct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Debt Snowball</a:t>
          </a:r>
        </a:p>
      </xdr:txBody>
    </xdr:sp>
    <xdr:clientData/>
  </xdr:twoCellAnchor>
  <xdr:twoCellAnchor>
    <xdr:from>
      <xdr:col>6</xdr:col>
      <xdr:colOff>17318</xdr:colOff>
      <xdr:row>28</xdr:row>
      <xdr:rowOff>2</xdr:rowOff>
    </xdr:from>
    <xdr:to>
      <xdr:col>11</xdr:col>
      <xdr:colOff>592666</xdr:colOff>
      <xdr:row>30</xdr:row>
      <xdr:rowOff>163989</xdr:rowOff>
    </xdr:to>
    <xdr:sp macro="" textlink="">
      <xdr:nvSpPr>
        <xdr:cNvPr id="5" name="TextBox 4"/>
        <xdr:cNvSpPr txBox="1"/>
      </xdr:nvSpPr>
      <xdr:spPr>
        <a:xfrm>
          <a:off x="6367318" y="4978402"/>
          <a:ext cx="3940848" cy="519587"/>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Coaching Session Notes</a:t>
          </a:r>
        </a:p>
        <a:p>
          <a:pPr algn="ctr"/>
          <a:endPar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editAs="oneCell">
    <xdr:from>
      <xdr:col>6</xdr:col>
      <xdr:colOff>550088</xdr:colOff>
      <xdr:row>7</xdr:row>
      <xdr:rowOff>138531</xdr:rowOff>
    </xdr:from>
    <xdr:to>
      <xdr:col>10</xdr:col>
      <xdr:colOff>382178</xdr:colOff>
      <xdr:row>11</xdr:row>
      <xdr:rowOff>74317</xdr:rowOff>
    </xdr:to>
    <xdr:pic>
      <xdr:nvPicPr>
        <xdr:cNvPr id="6" name="Picture 5" descr="MMW-Logo-Banner.jpg"/>
        <xdr:cNvPicPr>
          <a:picLocks noChangeAspect="1"/>
        </xdr:cNvPicPr>
      </xdr:nvPicPr>
      <xdr:blipFill>
        <a:blip xmlns:r="http://schemas.openxmlformats.org/officeDocument/2006/relationships" r:embed="rId3" cstate="print">
          <a:clrChange>
            <a:clrFrom>
              <a:srgbClr val="E1E1E1"/>
            </a:clrFrom>
            <a:clrTo>
              <a:srgbClr val="E1E1E1">
                <a:alpha val="0"/>
              </a:srgbClr>
            </a:clrTo>
          </a:clrChange>
        </a:blip>
        <a:srcRect l="29406" r="30223"/>
        <a:stretch>
          <a:fillRect/>
        </a:stretch>
      </xdr:blipFill>
      <xdr:spPr>
        <a:xfrm>
          <a:off x="6900088" y="1408531"/>
          <a:ext cx="2524490" cy="697786"/>
        </a:xfrm>
        <a:prstGeom prst="roundRect">
          <a:avLst>
            <a:gd name="adj" fmla="val 4167"/>
          </a:avLst>
        </a:prstGeom>
        <a:solidFill>
          <a:srgbClr val="FFFFFF"/>
        </a:solidFill>
        <a:ln w="76200" cap="sq">
          <a:solidFill>
            <a:srgbClr val="EAEAEA"/>
          </a:solidFill>
          <a:miter lim="800000"/>
        </a:ln>
        <a:effectLst/>
        <a:scene3d>
          <a:camera prst="orthographicFront"/>
          <a:lightRig rig="threePt" dir="t">
            <a:rot lat="0" lon="0" rev="2700000"/>
          </a:lightRig>
        </a:scene3d>
        <a:sp3d contourW="6350">
          <a:bevelT h="38100"/>
          <a:contourClr>
            <a:srgbClr val="C0C0C0"/>
          </a:contourClr>
        </a:sp3d>
      </xdr:spPr>
    </xdr:pic>
    <xdr:clientData/>
  </xdr:twoCellAnchor>
  <xdr:twoCellAnchor>
    <xdr:from>
      <xdr:col>1</xdr:col>
      <xdr:colOff>1193800</xdr:colOff>
      <xdr:row>14</xdr:row>
      <xdr:rowOff>95250</xdr:rowOff>
    </xdr:from>
    <xdr:to>
      <xdr:col>1</xdr:col>
      <xdr:colOff>1441230</xdr:colOff>
      <xdr:row>17</xdr:row>
      <xdr:rowOff>42042</xdr:rowOff>
    </xdr:to>
    <xdr:sp macro="" textlink="">
      <xdr:nvSpPr>
        <xdr:cNvPr id="7" name="Right Arrow Callout 6"/>
        <xdr:cNvSpPr/>
      </xdr:nvSpPr>
      <xdr:spPr>
        <a:xfrm rot="2946718">
          <a:off x="1585419" y="2688131"/>
          <a:ext cx="505592" cy="247430"/>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1</a:t>
          </a:r>
        </a:p>
      </xdr:txBody>
    </xdr:sp>
    <xdr:clientData/>
  </xdr:twoCellAnchor>
  <xdr:twoCellAnchor>
    <xdr:from>
      <xdr:col>2</xdr:col>
      <xdr:colOff>1009652</xdr:colOff>
      <xdr:row>14</xdr:row>
      <xdr:rowOff>120651</xdr:rowOff>
    </xdr:from>
    <xdr:to>
      <xdr:col>3</xdr:col>
      <xdr:colOff>158532</xdr:colOff>
      <xdr:row>17</xdr:row>
      <xdr:rowOff>67443</xdr:rowOff>
    </xdr:to>
    <xdr:sp macro="" textlink="">
      <xdr:nvSpPr>
        <xdr:cNvPr id="8" name="Right Arrow Callout 7"/>
        <xdr:cNvSpPr/>
      </xdr:nvSpPr>
      <xdr:spPr>
        <a:xfrm rot="2946718">
          <a:off x="3195146" y="2634157"/>
          <a:ext cx="505592" cy="406180"/>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2</a:t>
          </a:r>
        </a:p>
      </xdr:txBody>
    </xdr:sp>
    <xdr:clientData/>
  </xdr:twoCellAnchor>
  <xdr:twoCellAnchor>
    <xdr:from>
      <xdr:col>3</xdr:col>
      <xdr:colOff>1079500</xdr:colOff>
      <xdr:row>14</xdr:row>
      <xdr:rowOff>101599</xdr:rowOff>
    </xdr:from>
    <xdr:to>
      <xdr:col>4</xdr:col>
      <xdr:colOff>241080</xdr:colOff>
      <xdr:row>17</xdr:row>
      <xdr:rowOff>48391</xdr:rowOff>
    </xdr:to>
    <xdr:sp macro="" textlink="">
      <xdr:nvSpPr>
        <xdr:cNvPr id="9" name="Right Arrow Callout 8"/>
        <xdr:cNvSpPr/>
      </xdr:nvSpPr>
      <xdr:spPr>
        <a:xfrm rot="2961869">
          <a:off x="4522294" y="2615105"/>
          <a:ext cx="505592" cy="406180"/>
        </a:xfrm>
        <a:prstGeom prst="rightArrowCallout">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3</a:t>
          </a:r>
        </a:p>
      </xdr:txBody>
    </xdr:sp>
    <xdr:clientData/>
  </xdr:twoCellAnchor>
  <xdr:twoCellAnchor>
    <xdr:from>
      <xdr:col>5</xdr:col>
      <xdr:colOff>285750</xdr:colOff>
      <xdr:row>15</xdr:row>
      <xdr:rowOff>108797</xdr:rowOff>
    </xdr:from>
    <xdr:to>
      <xdr:col>11</xdr:col>
      <xdr:colOff>571500</xdr:colOff>
      <xdr:row>26</xdr:row>
      <xdr:rowOff>182569</xdr:rowOff>
    </xdr:to>
    <xdr:sp macro="" textlink="">
      <xdr:nvSpPr>
        <xdr:cNvPr id="10" name="Horizontal Scroll 9"/>
        <xdr:cNvSpPr/>
      </xdr:nvSpPr>
      <xdr:spPr>
        <a:xfrm>
          <a:off x="6292850" y="2763097"/>
          <a:ext cx="3994150" cy="2042272"/>
        </a:xfrm>
        <a:prstGeom prst="horizontalScroll">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400" b="1" baseline="0"/>
            <a:t>Debt Free Date!</a:t>
          </a:r>
        </a:p>
        <a:p>
          <a:pPr algn="l"/>
          <a:endParaRPr lang="en-US" sz="1000" baseline="0"/>
        </a:p>
        <a:p>
          <a:pPr algn="ctr"/>
          <a:r>
            <a:rPr lang="en-US" sz="1200" b="1" baseline="0"/>
            <a:t>A financial coach will provide you with a date and can improve your results by up to 50%!</a:t>
          </a:r>
        </a:p>
        <a:p>
          <a:pPr algn="ctr"/>
          <a:endParaRPr lang="en-US" sz="1200" b="1" baseline="0">
            <a:ln>
              <a:solidFill>
                <a:sysClr val="windowText" lastClr="000000"/>
              </a:solidFill>
            </a:ln>
          </a:endParaRPr>
        </a:p>
        <a:p>
          <a:pPr algn="ctr"/>
          <a:r>
            <a:rPr lang="en-US" sz="1200" b="1" baseline="0"/>
            <a:t>Connect with a coach today!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159429</xdr:colOff>
      <xdr:row>3</xdr:row>
      <xdr:rowOff>58708</xdr:rowOff>
    </xdr:from>
    <xdr:to>
      <xdr:col>1</xdr:col>
      <xdr:colOff>568461</xdr:colOff>
      <xdr:row>5</xdr:row>
      <xdr:rowOff>49165</xdr:rowOff>
    </xdr:to>
    <xdr:sp macro="" textlink="">
      <xdr:nvSpPr>
        <xdr:cNvPr id="7" name="Down Arrow Callout 6"/>
        <xdr:cNvSpPr/>
      </xdr:nvSpPr>
      <xdr:spPr>
        <a:xfrm>
          <a:off x="261483" y="637012"/>
          <a:ext cx="409032" cy="371457"/>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1</a:t>
          </a:r>
        </a:p>
      </xdr:txBody>
    </xdr:sp>
    <xdr:clientData/>
  </xdr:twoCellAnchor>
  <xdr:twoCellAnchor>
    <xdr:from>
      <xdr:col>2</xdr:col>
      <xdr:colOff>113277</xdr:colOff>
      <xdr:row>3</xdr:row>
      <xdr:rowOff>60523</xdr:rowOff>
    </xdr:from>
    <xdr:to>
      <xdr:col>2</xdr:col>
      <xdr:colOff>524757</xdr:colOff>
      <xdr:row>5</xdr:row>
      <xdr:rowOff>50980</xdr:rowOff>
    </xdr:to>
    <xdr:sp macro="" textlink="">
      <xdr:nvSpPr>
        <xdr:cNvPr id="8" name="Down Arrow Callout 7"/>
        <xdr:cNvSpPr/>
      </xdr:nvSpPr>
      <xdr:spPr>
        <a:xfrm>
          <a:off x="2198194" y="642606"/>
          <a:ext cx="411480" cy="371457"/>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2</a:t>
          </a:r>
        </a:p>
      </xdr:txBody>
    </xdr:sp>
    <xdr:clientData/>
  </xdr:twoCellAnchor>
  <xdr:twoCellAnchor>
    <xdr:from>
      <xdr:col>3</xdr:col>
      <xdr:colOff>165914</xdr:colOff>
      <xdr:row>3</xdr:row>
      <xdr:rowOff>68038</xdr:rowOff>
    </xdr:from>
    <xdr:to>
      <xdr:col>3</xdr:col>
      <xdr:colOff>574946</xdr:colOff>
      <xdr:row>5</xdr:row>
      <xdr:rowOff>58495</xdr:rowOff>
    </xdr:to>
    <xdr:sp macro="" textlink="">
      <xdr:nvSpPr>
        <xdr:cNvPr id="9" name="Down Arrow Callout 8"/>
        <xdr:cNvSpPr/>
      </xdr:nvSpPr>
      <xdr:spPr>
        <a:xfrm>
          <a:off x="2840241" y="646865"/>
          <a:ext cx="409032" cy="371457"/>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3</a:t>
          </a:r>
        </a:p>
      </xdr:txBody>
    </xdr:sp>
    <xdr:clientData/>
  </xdr:twoCellAnchor>
  <xdr:twoCellAnchor>
    <xdr:from>
      <xdr:col>5</xdr:col>
      <xdr:colOff>534450</xdr:colOff>
      <xdr:row>3</xdr:row>
      <xdr:rowOff>90715</xdr:rowOff>
    </xdr:from>
    <xdr:to>
      <xdr:col>6</xdr:col>
      <xdr:colOff>152180</xdr:colOff>
      <xdr:row>5</xdr:row>
      <xdr:rowOff>81172</xdr:rowOff>
    </xdr:to>
    <xdr:sp macro="" textlink="">
      <xdr:nvSpPr>
        <xdr:cNvPr id="10" name="Down Arrow Callout 9"/>
        <xdr:cNvSpPr/>
      </xdr:nvSpPr>
      <xdr:spPr>
        <a:xfrm>
          <a:off x="4503200" y="670153"/>
          <a:ext cx="411480" cy="371457"/>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4</a:t>
          </a:r>
        </a:p>
      </xdr:txBody>
    </xdr:sp>
    <xdr:clientData/>
  </xdr:twoCellAnchor>
  <xdr:twoCellAnchor>
    <xdr:from>
      <xdr:col>15</xdr:col>
      <xdr:colOff>356007</xdr:colOff>
      <xdr:row>32</xdr:row>
      <xdr:rowOff>31749</xdr:rowOff>
    </xdr:from>
    <xdr:to>
      <xdr:col>15</xdr:col>
      <xdr:colOff>767487</xdr:colOff>
      <xdr:row>33</xdr:row>
      <xdr:rowOff>163236</xdr:rowOff>
    </xdr:to>
    <xdr:sp macro="" textlink="">
      <xdr:nvSpPr>
        <xdr:cNvPr id="13" name="Down Arrow Callout 12"/>
        <xdr:cNvSpPr/>
      </xdr:nvSpPr>
      <xdr:spPr>
        <a:xfrm>
          <a:off x="12272840" y="7154332"/>
          <a:ext cx="411480" cy="374904"/>
        </a:xfrm>
        <a:prstGeom prst="downArrowCallout">
          <a:avLst>
            <a:gd name="adj1" fmla="val 28149"/>
            <a:gd name="adj2" fmla="val 27058"/>
            <a:gd name="adj3" fmla="val 25000"/>
            <a:gd name="adj4" fmla="val 64977"/>
          </a:avLst>
        </a:prstGeom>
        <a:solidFill>
          <a:srgbClr val="457A8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1"/>
            <a:t>5</a:t>
          </a:r>
        </a:p>
      </xdr:txBody>
    </xdr:sp>
    <xdr:clientData/>
  </xdr:twoCellAnchor>
  <xdr:twoCellAnchor>
    <xdr:from>
      <xdr:col>1</xdr:col>
      <xdr:colOff>231007</xdr:colOff>
      <xdr:row>39</xdr:row>
      <xdr:rowOff>19050</xdr:rowOff>
    </xdr:from>
    <xdr:to>
      <xdr:col>4</xdr:col>
      <xdr:colOff>351064</xdr:colOff>
      <xdr:row>41</xdr:row>
      <xdr:rowOff>124131</xdr:rowOff>
    </xdr:to>
    <xdr:sp macro="" textlink="">
      <xdr:nvSpPr>
        <xdr:cNvPr id="14" name="TextBox 13"/>
        <xdr:cNvSpPr txBox="1"/>
      </xdr:nvSpPr>
      <xdr:spPr>
        <a:xfrm>
          <a:off x="335782" y="8820150"/>
          <a:ext cx="3406182" cy="486081"/>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u="none"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 / </a:t>
          </a:r>
          <a:r>
            <a:rPr lang="en-US" sz="2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Month Calculator</a:t>
          </a:r>
          <a:endPar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xdr:from>
      <xdr:col>3</xdr:col>
      <xdr:colOff>591561</xdr:colOff>
      <xdr:row>0</xdr:row>
      <xdr:rowOff>54429</xdr:rowOff>
    </xdr:from>
    <xdr:to>
      <xdr:col>12</xdr:col>
      <xdr:colOff>585526</xdr:colOff>
      <xdr:row>3</xdr:row>
      <xdr:rowOff>14654</xdr:rowOff>
    </xdr:to>
    <xdr:sp macro="" textlink="">
      <xdr:nvSpPr>
        <xdr:cNvPr id="12" name="Rounded Rectangle 11"/>
        <xdr:cNvSpPr/>
      </xdr:nvSpPr>
      <xdr:spPr>
        <a:xfrm>
          <a:off x="3369686" y="54429"/>
          <a:ext cx="6756715" cy="547600"/>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rtlCol="0" anchor="ct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short-term savings goals</a:t>
          </a:r>
        </a:p>
      </xdr:txBody>
    </xdr:sp>
    <xdr:clientData/>
  </xdr:twoCellAnchor>
  <xdr:twoCellAnchor>
    <xdr:from>
      <xdr:col>19</xdr:col>
      <xdr:colOff>21166</xdr:colOff>
      <xdr:row>3</xdr:row>
      <xdr:rowOff>34640</xdr:rowOff>
    </xdr:from>
    <xdr:to>
      <xdr:col>24</xdr:col>
      <xdr:colOff>612101</xdr:colOff>
      <xdr:row>5</xdr:row>
      <xdr:rowOff>193432</xdr:rowOff>
    </xdr:to>
    <xdr:sp macro="" textlink="">
      <xdr:nvSpPr>
        <xdr:cNvPr id="11" name="TextBox 10"/>
        <xdr:cNvSpPr txBox="1"/>
      </xdr:nvSpPr>
      <xdr:spPr>
        <a:xfrm>
          <a:off x="11165416" y="616723"/>
          <a:ext cx="3660102" cy="539792"/>
        </a:xfrm>
        <a:prstGeom prst="rect">
          <a:avLst/>
        </a:prstGeom>
        <a:solidFill>
          <a:srgbClr val="457A8B"/>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rPr>
            <a:t>Coaching Session Notes</a:t>
          </a:r>
        </a:p>
        <a:p>
          <a:pPr algn="ctr"/>
          <a:endParaRPr lang="en-US"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a:p>
          <a:endParaRPr lang="en-US" sz="600"/>
        </a:p>
      </xdr:txBody>
    </xdr:sp>
    <xdr:clientData/>
  </xdr:twoCellAnchor>
  <xdr:twoCellAnchor editAs="oneCell">
    <xdr:from>
      <xdr:col>14</xdr:col>
      <xdr:colOff>0</xdr:colOff>
      <xdr:row>0</xdr:row>
      <xdr:rowOff>105839</xdr:rowOff>
    </xdr:from>
    <xdr:to>
      <xdr:col>16</xdr:col>
      <xdr:colOff>656167</xdr:colOff>
      <xdr:row>4</xdr:row>
      <xdr:rowOff>57429</xdr:rowOff>
    </xdr:to>
    <xdr:pic>
      <xdr:nvPicPr>
        <xdr:cNvPr id="15" name="Picture 14" descr="MMW-Logo-Banner.jpg"/>
        <xdr:cNvPicPr>
          <a:picLocks noChangeAspect="1"/>
        </xdr:cNvPicPr>
      </xdr:nvPicPr>
      <xdr:blipFill>
        <a:blip xmlns:r="http://schemas.openxmlformats.org/officeDocument/2006/relationships" r:embed="rId1" cstate="print">
          <a:clrChange>
            <a:clrFrom>
              <a:srgbClr val="E1E1E1"/>
            </a:clrFrom>
            <a:clrTo>
              <a:srgbClr val="E1E1E1">
                <a:alpha val="0"/>
              </a:srgbClr>
            </a:clrTo>
          </a:clrChange>
        </a:blip>
        <a:srcRect l="29406" r="30223"/>
        <a:stretch>
          <a:fillRect/>
        </a:stretch>
      </xdr:blipFill>
      <xdr:spPr>
        <a:xfrm>
          <a:off x="11112500" y="105839"/>
          <a:ext cx="2243667" cy="721528"/>
        </a:xfrm>
        <a:prstGeom prst="roundRect">
          <a:avLst>
            <a:gd name="adj" fmla="val 4167"/>
          </a:avLst>
        </a:prstGeom>
        <a:solidFill>
          <a:srgbClr val="FFFFFF"/>
        </a:solidFill>
        <a:ln w="76200" cap="sq">
          <a:solidFill>
            <a:srgbClr val="EAEAEA"/>
          </a:solidFill>
          <a:miter lim="800000"/>
        </a:ln>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542925</xdr:colOff>
      <xdr:row>4</xdr:row>
      <xdr:rowOff>0</xdr:rowOff>
    </xdr:from>
    <xdr:to>
      <xdr:col>6</xdr:col>
      <xdr:colOff>571500</xdr:colOff>
      <xdr:row>7</xdr:row>
      <xdr:rowOff>85724</xdr:rowOff>
    </xdr:to>
    <xdr:sp macro="" textlink="">
      <xdr:nvSpPr>
        <xdr:cNvPr id="3" name="Rounded Rectangle 2"/>
        <xdr:cNvSpPr/>
      </xdr:nvSpPr>
      <xdr:spPr>
        <a:xfrm>
          <a:off x="542925" y="762000"/>
          <a:ext cx="5200650" cy="657224"/>
        </a:xfrm>
        <a:prstGeom prst="roundRect">
          <a:avLst/>
        </a:prstGeom>
        <a:ln w="28575">
          <a:solidFill>
            <a:srgbClr val="457A8B"/>
          </a:solidFill>
        </a:ln>
      </xdr:spPr>
      <xdr:style>
        <a:lnRef idx="1">
          <a:schemeClr val="dk1"/>
        </a:lnRef>
        <a:fillRef idx="1002">
          <a:schemeClr val="lt2"/>
        </a:fillRef>
        <a:effectRef idx="1">
          <a:schemeClr val="dk1"/>
        </a:effectRef>
        <a:fontRef idx="minor">
          <a:schemeClr val="dk1"/>
        </a:fontRef>
      </xdr:style>
      <xdr:txBody>
        <a:bodyPr vertOverflow="clip" rtlCol="0" anchor="ctr"/>
        <a:lstStyle/>
        <a:p>
          <a:pPr algn="ctr"/>
          <a:r>
            <a:rPr lang="en-US" sz="2400" b="1" cap="all" spc="0">
              <a:ln w="9000" cmpd="sng">
                <a:solidFill>
                  <a:srgbClr val="457A8B"/>
                </a:solidFill>
                <a:prstDash val="solid"/>
              </a:ln>
              <a:solidFill>
                <a:srgbClr val="457A8B"/>
              </a:solidFill>
              <a:effectLst>
                <a:innerShdw blurRad="63500" dist="50800" dir="18900000">
                  <a:prstClr val="black">
                    <a:alpha val="50000"/>
                  </a:prstClr>
                </a:innerShdw>
                <a:reflection blurRad="12700" stA="28000" endPos="45000" dist="1000" dir="5400000" sy="-100000" algn="bl" rotWithShape="0"/>
              </a:effectLst>
            </a:rPr>
            <a:t>Debt Snowball - coming soon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wrap="square" rtlCol="0" anchor="t">
        <a:noAutofit/>
      </a:bodyPr>
      <a:lstStyle>
        <a:defPPr>
          <a:defRPr sz="1100">
            <a:solidFill>
              <a:schemeClr val="bg1"/>
            </a:solidFill>
            <a:latin typeface="Chalkduster" pitchFamily="66" charset="0"/>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showRowColHeaders="0" zoomScale="110" zoomScaleNormal="110" zoomScalePageLayoutView="110" workbookViewId="0">
      <selection activeCell="L4" sqref="L4"/>
    </sheetView>
  </sheetViews>
  <sheetFormatPr baseColWidth="10" defaultColWidth="8.83203125" defaultRowHeight="14" x14ac:dyDescent="0"/>
  <cols>
    <col min="1" max="1" width="2.83203125" customWidth="1"/>
    <col min="8" max="8" width="8.5" customWidth="1"/>
    <col min="12" max="12" width="6.1640625" customWidth="1"/>
  </cols>
  <sheetData>
    <row r="1" spans="1:8" s="1" customFormat="1"/>
    <row r="2" spans="1:8" s="1" customFormat="1"/>
    <row r="3" spans="1:8">
      <c r="A3" s="1"/>
    </row>
    <row r="4" spans="1:8" s="1" customFormat="1"/>
    <row r="5" spans="1:8" s="1" customFormat="1"/>
    <row r="6" spans="1:8" ht="16">
      <c r="A6" s="1"/>
      <c r="H6" s="2"/>
    </row>
    <row r="7" spans="1:8">
      <c r="A7" s="1"/>
    </row>
    <row r="8" spans="1:8">
      <c r="A8" s="1"/>
    </row>
    <row r="9" spans="1:8">
      <c r="A9" s="1"/>
    </row>
    <row r="10" spans="1:8">
      <c r="A10" s="1"/>
    </row>
    <row r="11" spans="1:8">
      <c r="A11" s="1"/>
    </row>
    <row r="12" spans="1:8">
      <c r="A12" s="1"/>
    </row>
    <row r="13" spans="1:8">
      <c r="A13" s="1"/>
    </row>
    <row r="14" spans="1:8">
      <c r="A14" s="1"/>
    </row>
    <row r="15" spans="1:8">
      <c r="A15" s="1"/>
    </row>
    <row r="16" spans="1:8">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8">
      <c r="A33" s="1"/>
    </row>
    <row r="34" spans="1:8">
      <c r="A34" s="1"/>
    </row>
    <row r="35" spans="1:8">
      <c r="A35" s="1"/>
    </row>
    <row r="36" spans="1:8">
      <c r="A36" s="1"/>
    </row>
    <row r="37" spans="1:8">
      <c r="A37" s="1"/>
    </row>
    <row r="38" spans="1:8">
      <c r="A38" s="1"/>
      <c r="E38" s="3"/>
      <c r="F38" s="3"/>
      <c r="G38" s="3"/>
      <c r="H38" s="3"/>
    </row>
    <row r="39" spans="1:8">
      <c r="A39" s="1"/>
      <c r="E39" s="3"/>
      <c r="F39" s="3"/>
      <c r="G39" s="3"/>
      <c r="H39" s="3"/>
    </row>
    <row r="40" spans="1:8">
      <c r="A40" s="1"/>
      <c r="E40" s="3"/>
      <c r="F40" s="3"/>
      <c r="G40" s="3"/>
      <c r="H40" s="3"/>
    </row>
    <row r="41" spans="1:8">
      <c r="A41" s="1"/>
      <c r="E41" s="3"/>
      <c r="F41" s="3"/>
      <c r="G41" s="3"/>
      <c r="H41" s="3"/>
    </row>
    <row r="42" spans="1:8">
      <c r="A42" s="1"/>
    </row>
    <row r="43" spans="1:8">
      <c r="A43" s="1"/>
    </row>
    <row r="44" spans="1:8">
      <c r="A44" s="1"/>
    </row>
    <row r="45" spans="1:8">
      <c r="A45" s="1"/>
    </row>
    <row r="46" spans="1:8">
      <c r="A46" s="1"/>
    </row>
    <row r="47" spans="1:8">
      <c r="A47" s="1"/>
    </row>
    <row r="48" spans="1:8">
      <c r="A48" s="1"/>
    </row>
  </sheetData>
  <sheetProtection password="80D2" sheet="1" objects="1" scenarios="1"/>
  <pageMargins left="0.25" right="0.25" top="0.75" bottom="0.75" header="0.3" footer="0.3"/>
  <pageSetup orientation="portrait" horizontalDpi="0" verticalDpi="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2"/>
  <sheetViews>
    <sheetView workbookViewId="0">
      <selection activeCell="G2" sqref="G2"/>
    </sheetView>
  </sheetViews>
  <sheetFormatPr baseColWidth="10" defaultRowHeight="14" x14ac:dyDescent="0"/>
  <sheetData>
    <row r="1" spans="1:26">
      <c r="A1" s="229" t="s">
        <v>233</v>
      </c>
      <c r="B1" s="230"/>
      <c r="C1" s="230"/>
      <c r="D1" s="230"/>
      <c r="E1" s="230"/>
      <c r="F1" s="231" t="s">
        <v>234</v>
      </c>
      <c r="G1" s="232"/>
      <c r="H1" s="232"/>
      <c r="I1" s="232"/>
      <c r="J1" s="232"/>
      <c r="K1" s="232"/>
      <c r="L1" s="232"/>
      <c r="M1" s="232"/>
      <c r="N1" s="232"/>
      <c r="O1" s="232"/>
      <c r="P1" s="232"/>
      <c r="Q1" s="232"/>
      <c r="R1" s="232"/>
      <c r="S1" s="232"/>
      <c r="T1" s="232"/>
      <c r="U1" s="35"/>
      <c r="V1" s="35"/>
      <c r="W1" s="35"/>
      <c r="X1" s="35"/>
      <c r="Y1" s="35"/>
      <c r="Z1" s="35"/>
    </row>
    <row r="2" spans="1:26">
      <c r="A2" s="233" t="s">
        <v>235</v>
      </c>
      <c r="B2" s="234" t="s">
        <v>236</v>
      </c>
      <c r="C2" s="234" t="s">
        <v>237</v>
      </c>
      <c r="D2" s="234" t="s">
        <v>238</v>
      </c>
      <c r="E2" s="234" t="s">
        <v>239</v>
      </c>
      <c r="F2" s="235" t="s">
        <v>123</v>
      </c>
      <c r="G2" s="235"/>
      <c r="H2" s="235"/>
      <c r="I2" s="235"/>
      <c r="J2" s="235"/>
      <c r="K2" s="235"/>
      <c r="L2" s="235"/>
      <c r="M2" s="235"/>
      <c r="N2" s="235"/>
      <c r="O2" s="235"/>
      <c r="P2" s="235"/>
      <c r="Q2" s="235"/>
      <c r="R2" s="235"/>
      <c r="S2" s="235"/>
      <c r="T2" s="235"/>
      <c r="U2" s="35"/>
      <c r="V2" s="35"/>
      <c r="W2" s="35"/>
      <c r="X2" s="35"/>
      <c r="Y2" s="35"/>
      <c r="Z2" s="35"/>
    </row>
    <row r="3" spans="1:26">
      <c r="A3" s="236"/>
      <c r="B3" s="237"/>
      <c r="C3" s="238"/>
      <c r="D3" s="238"/>
      <c r="E3" s="239" t="s">
        <v>240</v>
      </c>
      <c r="F3" s="238"/>
      <c r="G3" s="238"/>
      <c r="H3" s="238"/>
      <c r="I3" s="238"/>
      <c r="J3" s="238"/>
      <c r="K3" s="238"/>
      <c r="L3" s="238"/>
      <c r="M3" s="238"/>
      <c r="N3" s="238"/>
      <c r="O3" s="238"/>
      <c r="P3" s="238"/>
      <c r="Q3" s="238"/>
      <c r="R3" s="238"/>
      <c r="S3" s="238"/>
      <c r="T3" s="238"/>
      <c r="U3" s="35"/>
      <c r="V3" s="35"/>
      <c r="W3" s="35"/>
      <c r="X3" s="35"/>
      <c r="Y3" s="35"/>
      <c r="Z3" s="35"/>
    </row>
    <row r="4" spans="1:26">
      <c r="A4" s="240"/>
      <c r="B4" s="241"/>
      <c r="C4" s="242" t="s">
        <v>241</v>
      </c>
      <c r="D4" s="243"/>
      <c r="E4" s="243" t="str">
        <f>IF(D4&lt;&gt;"",D4-(SUM(F4:Y4)),"")</f>
        <v/>
      </c>
      <c r="F4" s="244"/>
      <c r="G4" s="244"/>
      <c r="H4" s="244"/>
      <c r="I4" s="244"/>
      <c r="J4" s="244"/>
      <c r="K4" s="244"/>
      <c r="L4" s="244"/>
      <c r="M4" s="244"/>
      <c r="N4" s="244"/>
      <c r="O4" s="244"/>
      <c r="P4" s="244"/>
      <c r="Q4" s="244"/>
      <c r="R4" s="244"/>
      <c r="S4" s="244"/>
      <c r="T4" s="244"/>
    </row>
    <row r="5" spans="1:26">
      <c r="A5" s="245"/>
      <c r="B5" s="246"/>
      <c r="C5" s="246"/>
      <c r="D5" s="247" t="str">
        <f>IF(A5&lt;&gt;"",D4+B5-C5,"")</f>
        <v/>
      </c>
      <c r="E5" s="247" t="str">
        <f>IF(A5&lt;&gt;"",B5-C5-(SUM(F5:Y5)),"")</f>
        <v/>
      </c>
      <c r="F5" s="246"/>
      <c r="G5" s="246"/>
      <c r="H5" s="246"/>
      <c r="I5" s="246"/>
      <c r="J5" s="246"/>
      <c r="K5" s="246"/>
      <c r="L5" s="246"/>
      <c r="M5" s="246"/>
      <c r="N5" s="246"/>
      <c r="O5" s="246"/>
      <c r="P5" s="246"/>
      <c r="Q5" s="246"/>
      <c r="R5" s="246"/>
      <c r="S5" s="246"/>
      <c r="T5" s="246"/>
      <c r="U5" s="246"/>
    </row>
    <row r="6" spans="1:26">
      <c r="A6" s="245"/>
      <c r="B6" s="246"/>
      <c r="C6" s="246"/>
      <c r="D6" s="247" t="str">
        <f>IF(A6&lt;&gt;"",D5+B6-C6,"")</f>
        <v/>
      </c>
      <c r="E6" s="247" t="str">
        <f>IF(A6&lt;&gt;"",B6-C6-(SUM(F6:Y6)),"")</f>
        <v/>
      </c>
      <c r="F6" s="246"/>
      <c r="G6" s="246"/>
      <c r="H6" s="246"/>
      <c r="I6" s="246"/>
      <c r="J6" s="246"/>
      <c r="K6" s="246"/>
      <c r="L6" s="246"/>
      <c r="M6" s="246"/>
      <c r="N6" s="246"/>
      <c r="O6" s="246"/>
      <c r="P6" s="246"/>
      <c r="Q6" s="246"/>
      <c r="R6" s="246"/>
      <c r="S6" s="246"/>
      <c r="T6" s="246"/>
    </row>
    <row r="7" spans="1:26">
      <c r="A7" s="245"/>
      <c r="B7" s="246"/>
      <c r="C7" s="246"/>
      <c r="D7" s="247" t="str">
        <f>IF(A7&lt;&gt;"",D6+B7-C7,"")</f>
        <v/>
      </c>
      <c r="E7" s="247" t="str">
        <f>IF(A7&lt;&gt;"",B7-C7-(SUM(F7:Y7)),"")</f>
        <v/>
      </c>
      <c r="F7" s="246"/>
      <c r="G7" s="246"/>
      <c r="H7" s="246"/>
      <c r="I7" s="246"/>
      <c r="J7" s="246"/>
      <c r="K7" s="246"/>
      <c r="L7" s="246"/>
      <c r="M7" s="246"/>
      <c r="N7" s="246"/>
      <c r="O7" s="246"/>
      <c r="P7" s="246"/>
      <c r="Q7" s="246"/>
      <c r="R7" s="246"/>
      <c r="S7" s="246"/>
      <c r="T7" s="246"/>
    </row>
    <row r="8" spans="1:26">
      <c r="A8" s="245"/>
      <c r="B8" s="246"/>
      <c r="C8" s="246"/>
      <c r="D8" s="247" t="str">
        <f>IF(A8&lt;&gt;"",D7+B8-C8,"")</f>
        <v/>
      </c>
      <c r="E8" s="247" t="str">
        <f>IF(A8&lt;&gt;"",B8-C8-(SUM(F8:Y8)),"")</f>
        <v/>
      </c>
      <c r="F8" s="246"/>
      <c r="G8" s="246"/>
      <c r="H8" s="246"/>
      <c r="I8" s="246"/>
      <c r="J8" s="246"/>
      <c r="K8" s="246"/>
      <c r="L8" s="246"/>
      <c r="M8" s="246"/>
      <c r="N8" s="246"/>
      <c r="O8" s="246"/>
      <c r="P8" s="246"/>
      <c r="Q8" s="246"/>
      <c r="R8" s="246"/>
      <c r="S8" s="246"/>
      <c r="T8" s="246"/>
    </row>
    <row r="9" spans="1:26">
      <c r="A9" s="245"/>
      <c r="B9" s="246"/>
      <c r="C9" s="246"/>
      <c r="D9" s="247" t="str">
        <f t="shared" ref="D9:D19" si="0">IF(A9&lt;&gt;"",D8+B9-C9,"")</f>
        <v/>
      </c>
      <c r="E9" s="247" t="str">
        <f t="shared" ref="E9:E19" si="1">IF(A9&lt;&gt;"",B9-C9-(SUM(F9:Y9)),"")</f>
        <v/>
      </c>
      <c r="F9" s="246"/>
      <c r="G9" s="246"/>
      <c r="H9" s="246"/>
      <c r="I9" s="246"/>
      <c r="J9" s="246"/>
      <c r="K9" s="246"/>
      <c r="L9" s="246"/>
      <c r="M9" s="246"/>
      <c r="N9" s="246"/>
      <c r="O9" s="246"/>
      <c r="P9" s="246"/>
      <c r="Q9" s="246"/>
      <c r="R9" s="246"/>
      <c r="S9" s="246"/>
      <c r="T9" s="246"/>
    </row>
    <row r="10" spans="1:26">
      <c r="A10" s="245"/>
      <c r="B10" s="246"/>
      <c r="C10" s="246"/>
      <c r="D10" s="247" t="str">
        <f t="shared" si="0"/>
        <v/>
      </c>
      <c r="E10" s="247" t="str">
        <f t="shared" si="1"/>
        <v/>
      </c>
      <c r="F10" s="246"/>
      <c r="G10" s="246"/>
      <c r="H10" s="246"/>
      <c r="I10" s="246"/>
      <c r="J10" s="246"/>
      <c r="K10" s="246"/>
      <c r="L10" s="246"/>
      <c r="M10" s="246"/>
      <c r="N10" s="246"/>
      <c r="O10" s="246"/>
      <c r="P10" s="246"/>
      <c r="Q10" s="246"/>
      <c r="R10" s="246"/>
      <c r="S10" s="246"/>
      <c r="T10" s="246"/>
    </row>
    <row r="11" spans="1:26">
      <c r="A11" s="245"/>
      <c r="B11" s="246"/>
      <c r="C11" s="246"/>
      <c r="D11" s="247" t="str">
        <f t="shared" si="0"/>
        <v/>
      </c>
      <c r="E11" s="247" t="str">
        <f t="shared" si="1"/>
        <v/>
      </c>
      <c r="F11" s="246"/>
      <c r="G11" s="246"/>
      <c r="H11" s="246"/>
      <c r="I11" s="246"/>
      <c r="J11" s="246"/>
      <c r="K11" s="246"/>
      <c r="L11" s="246"/>
      <c r="M11" s="246"/>
      <c r="N11" s="246"/>
      <c r="O11" s="246"/>
      <c r="P11" s="246"/>
      <c r="Q11" s="246"/>
      <c r="R11" s="246"/>
      <c r="S11" s="246"/>
      <c r="T11" s="246"/>
    </row>
    <row r="12" spans="1:26">
      <c r="A12" s="245"/>
      <c r="B12" s="246"/>
      <c r="C12" s="246"/>
      <c r="D12" s="247" t="str">
        <f t="shared" si="0"/>
        <v/>
      </c>
      <c r="E12" s="247" t="str">
        <f t="shared" si="1"/>
        <v/>
      </c>
      <c r="F12" s="246"/>
      <c r="G12" s="246"/>
      <c r="H12" s="246"/>
      <c r="I12" s="246"/>
      <c r="J12" s="246"/>
      <c r="K12" s="246"/>
      <c r="L12" s="246"/>
      <c r="M12" s="246"/>
      <c r="N12" s="246"/>
      <c r="O12" s="246"/>
      <c r="P12" s="246"/>
      <c r="Q12" s="246"/>
      <c r="R12" s="246"/>
      <c r="S12" s="246"/>
      <c r="T12" s="246"/>
    </row>
    <row r="13" spans="1:26">
      <c r="A13" s="245"/>
      <c r="B13" s="246"/>
      <c r="C13" s="246"/>
      <c r="D13" s="247" t="str">
        <f t="shared" si="0"/>
        <v/>
      </c>
      <c r="E13" s="247" t="str">
        <f t="shared" si="1"/>
        <v/>
      </c>
      <c r="F13" s="246"/>
      <c r="G13" s="246"/>
      <c r="H13" s="246"/>
      <c r="I13" s="246"/>
      <c r="J13" s="246"/>
      <c r="K13" s="246"/>
      <c r="L13" s="246"/>
      <c r="M13" s="246"/>
      <c r="N13" s="246"/>
      <c r="O13" s="246"/>
      <c r="P13" s="246"/>
      <c r="Q13" s="246"/>
      <c r="R13" s="246"/>
      <c r="S13" s="246"/>
      <c r="T13" s="246"/>
    </row>
    <row r="14" spans="1:26">
      <c r="A14" s="245"/>
      <c r="B14" s="246"/>
      <c r="C14" s="246"/>
      <c r="D14" s="247" t="str">
        <f t="shared" si="0"/>
        <v/>
      </c>
      <c r="E14" s="247" t="str">
        <f t="shared" si="1"/>
        <v/>
      </c>
      <c r="F14" s="246"/>
      <c r="G14" s="246"/>
      <c r="H14" s="246"/>
      <c r="I14" s="246"/>
      <c r="J14" s="246"/>
      <c r="K14" s="246"/>
      <c r="L14" s="246"/>
      <c r="M14" s="246"/>
      <c r="N14" s="246"/>
      <c r="O14" s="246"/>
      <c r="P14" s="246"/>
      <c r="Q14" s="246"/>
      <c r="R14" s="246"/>
      <c r="S14" s="246"/>
      <c r="T14" s="246"/>
    </row>
    <row r="15" spans="1:26">
      <c r="A15" s="245"/>
      <c r="B15" s="246"/>
      <c r="C15" s="246"/>
      <c r="D15" s="247" t="str">
        <f t="shared" si="0"/>
        <v/>
      </c>
      <c r="E15" s="247" t="str">
        <f t="shared" si="1"/>
        <v/>
      </c>
      <c r="F15" s="246"/>
      <c r="G15" s="246"/>
      <c r="H15" s="246"/>
      <c r="I15" s="246"/>
      <c r="J15" s="246"/>
      <c r="K15" s="246"/>
      <c r="L15" s="246"/>
      <c r="M15" s="246"/>
      <c r="N15" s="246"/>
      <c r="O15" s="246"/>
      <c r="P15" s="246"/>
      <c r="Q15" s="246"/>
      <c r="R15" s="246"/>
      <c r="S15" s="246"/>
      <c r="T15" s="246"/>
    </row>
    <row r="16" spans="1:26">
      <c r="A16" s="245"/>
      <c r="B16" s="246"/>
      <c r="C16" s="246"/>
      <c r="D16" s="247" t="str">
        <f t="shared" si="0"/>
        <v/>
      </c>
      <c r="E16" s="247" t="str">
        <f t="shared" si="1"/>
        <v/>
      </c>
      <c r="F16" s="246"/>
      <c r="G16" s="246"/>
      <c r="H16" s="246"/>
      <c r="I16" s="246"/>
      <c r="J16" s="246"/>
      <c r="K16" s="246"/>
      <c r="L16" s="246"/>
      <c r="M16" s="246"/>
      <c r="N16" s="246"/>
      <c r="O16" s="246"/>
      <c r="P16" s="246"/>
      <c r="Q16" s="246"/>
      <c r="R16" s="246"/>
      <c r="S16" s="246"/>
      <c r="T16" s="246"/>
    </row>
    <row r="17" spans="1:20">
      <c r="A17" s="245"/>
      <c r="B17" s="246"/>
      <c r="C17" s="246"/>
      <c r="D17" s="247" t="str">
        <f t="shared" si="0"/>
        <v/>
      </c>
      <c r="E17" s="247" t="str">
        <f t="shared" si="1"/>
        <v/>
      </c>
      <c r="F17" s="246"/>
      <c r="G17" s="246"/>
      <c r="H17" s="246"/>
      <c r="I17" s="246"/>
      <c r="J17" s="246"/>
      <c r="K17" s="246"/>
      <c r="L17" s="246"/>
      <c r="M17" s="246"/>
      <c r="N17" s="246"/>
      <c r="O17" s="246"/>
      <c r="P17" s="246"/>
      <c r="Q17" s="246"/>
      <c r="R17" s="246"/>
      <c r="S17" s="246"/>
      <c r="T17" s="246"/>
    </row>
    <row r="18" spans="1:20">
      <c r="A18" s="245"/>
      <c r="B18" s="246"/>
      <c r="C18" s="246"/>
      <c r="D18" s="247" t="str">
        <f t="shared" si="0"/>
        <v/>
      </c>
      <c r="E18" s="247" t="str">
        <f t="shared" si="1"/>
        <v/>
      </c>
      <c r="F18" s="246"/>
      <c r="G18" s="246"/>
      <c r="H18" s="246"/>
      <c r="I18" s="246"/>
      <c r="J18" s="246"/>
      <c r="K18" s="246"/>
      <c r="L18" s="246"/>
      <c r="M18" s="246"/>
      <c r="N18" s="246"/>
      <c r="O18" s="246"/>
      <c r="P18" s="246"/>
      <c r="Q18" s="246"/>
      <c r="R18" s="246"/>
      <c r="S18" s="246"/>
      <c r="T18" s="246"/>
    </row>
    <row r="19" spans="1:20">
      <c r="A19" s="245"/>
      <c r="B19" s="246"/>
      <c r="C19" s="246"/>
      <c r="D19" s="247" t="str">
        <f t="shared" si="0"/>
        <v/>
      </c>
      <c r="E19" s="247" t="str">
        <f t="shared" si="1"/>
        <v/>
      </c>
      <c r="F19" s="246"/>
      <c r="G19" s="246"/>
      <c r="H19" s="246"/>
      <c r="I19" s="246"/>
      <c r="J19" s="246"/>
      <c r="K19" s="246"/>
      <c r="L19" s="246"/>
      <c r="M19" s="246"/>
      <c r="N19" s="246"/>
      <c r="O19" s="246"/>
      <c r="P19" s="246"/>
      <c r="Q19" s="246"/>
      <c r="R19" s="246"/>
      <c r="S19" s="246"/>
      <c r="T19" s="246"/>
    </row>
    <row r="20" spans="1:20">
      <c r="A20" s="245"/>
      <c r="B20" s="246"/>
      <c r="C20" s="246"/>
      <c r="D20" s="247"/>
      <c r="E20" s="247"/>
      <c r="F20" s="248"/>
      <c r="G20" s="248"/>
      <c r="H20" s="248"/>
      <c r="I20" s="248"/>
      <c r="J20" s="248"/>
      <c r="K20" s="248"/>
      <c r="L20" s="248"/>
      <c r="M20" s="248"/>
      <c r="N20" s="248"/>
      <c r="O20" s="248"/>
      <c r="P20" s="248"/>
      <c r="Q20" s="248"/>
      <c r="R20" s="248"/>
      <c r="S20" s="248"/>
      <c r="T20" s="248"/>
    </row>
    <row r="21" spans="1:20">
      <c r="A21" s="245"/>
      <c r="B21" s="246"/>
      <c r="C21" s="246"/>
      <c r="D21" s="247"/>
      <c r="E21" s="247">
        <f>SUM(F21:Y21)</f>
        <v>0</v>
      </c>
      <c r="F21" s="246">
        <f>SUM(F4:F20)</f>
        <v>0</v>
      </c>
      <c r="G21" s="246">
        <f t="shared" ref="G21:T21" si="2">SUM(G4:G20)</f>
        <v>0</v>
      </c>
      <c r="H21" s="246">
        <f t="shared" si="2"/>
        <v>0</v>
      </c>
      <c r="I21" s="246">
        <f t="shared" si="2"/>
        <v>0</v>
      </c>
      <c r="J21" s="246">
        <f t="shared" si="2"/>
        <v>0</v>
      </c>
      <c r="K21" s="246">
        <f t="shared" si="2"/>
        <v>0</v>
      </c>
      <c r="L21" s="246">
        <f t="shared" si="2"/>
        <v>0</v>
      </c>
      <c r="M21" s="246">
        <f t="shared" si="2"/>
        <v>0</v>
      </c>
      <c r="N21" s="246">
        <f t="shared" si="2"/>
        <v>0</v>
      </c>
      <c r="O21" s="246">
        <f t="shared" si="2"/>
        <v>0</v>
      </c>
      <c r="P21" s="246">
        <f t="shared" si="2"/>
        <v>0</v>
      </c>
      <c r="Q21" s="246">
        <f t="shared" si="2"/>
        <v>0</v>
      </c>
      <c r="R21" s="246">
        <f t="shared" si="2"/>
        <v>0</v>
      </c>
      <c r="S21" s="246">
        <f t="shared" si="2"/>
        <v>0</v>
      </c>
      <c r="T21" s="246">
        <f t="shared" si="2"/>
        <v>0</v>
      </c>
    </row>
    <row r="22" spans="1:20">
      <c r="A22" s="1"/>
      <c r="B22" s="1"/>
      <c r="C22" s="1"/>
      <c r="D22" s="1"/>
      <c r="E22" s="1"/>
      <c r="F22" s="1"/>
      <c r="G22" s="1"/>
      <c r="H22" s="1"/>
      <c r="I22" s="1"/>
      <c r="J22" s="1"/>
      <c r="K22" s="1"/>
      <c r="L22" s="1"/>
      <c r="M22" s="1"/>
      <c r="N22" s="1"/>
      <c r="O22" s="1"/>
      <c r="P22" s="1"/>
      <c r="Q22" s="1"/>
      <c r="R22" s="1"/>
      <c r="S22" s="1"/>
      <c r="T22" s="1"/>
    </row>
  </sheetData>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0"/>
  <sheetViews>
    <sheetView showGridLines="0" showRowColHeaders="0" topLeftCell="A2" zoomScale="190" zoomScaleNormal="190" zoomScalePageLayoutView="190" workbookViewId="0">
      <selection activeCell="I9" sqref="I9"/>
    </sheetView>
  </sheetViews>
  <sheetFormatPr baseColWidth="10" defaultColWidth="8.83203125" defaultRowHeight="14" x14ac:dyDescent="0"/>
  <sheetData>
    <row r="50" spans="2:2" ht="15">
      <c r="B50" s="172" t="s">
        <v>214</v>
      </c>
    </row>
  </sheetData>
  <sheetProtection password="80D2" sheet="1" objects="1" scenarios="1"/>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3:Q29"/>
  <sheetViews>
    <sheetView showGridLines="0" zoomScale="110" zoomScaleNormal="110" zoomScalePageLayoutView="110" workbookViewId="0">
      <selection activeCell="D23" sqref="D23"/>
    </sheetView>
  </sheetViews>
  <sheetFormatPr baseColWidth="10" defaultColWidth="8.83203125" defaultRowHeight="14" x14ac:dyDescent="0"/>
  <cols>
    <col min="1" max="1" width="2.6640625" customWidth="1"/>
    <col min="2" max="2" width="34" customWidth="1"/>
    <col min="3" max="3" width="2" customWidth="1"/>
    <col min="4" max="4" width="12.6640625" bestFit="1" customWidth="1"/>
    <col min="5" max="5" width="4.6640625" customWidth="1"/>
    <col min="6" max="6" width="4.5" customWidth="1"/>
    <col min="7" max="7" width="21.83203125" customWidth="1"/>
    <col min="8" max="8" width="2.5" customWidth="1"/>
    <col min="9" max="9" width="13.6640625" bestFit="1" customWidth="1"/>
    <col min="10" max="10" width="2.6640625" customWidth="1"/>
  </cols>
  <sheetData>
    <row r="3" spans="1:17" ht="15" thickBot="1"/>
    <row r="4" spans="1:17" ht="24.75" customHeight="1" thickTop="1">
      <c r="A4" s="53"/>
      <c r="B4" s="54"/>
      <c r="C4" s="54"/>
      <c r="D4" s="54"/>
      <c r="E4" s="54"/>
      <c r="F4" s="54"/>
      <c r="G4" s="54"/>
      <c r="H4" s="54"/>
      <c r="I4" s="54"/>
      <c r="J4" s="165"/>
    </row>
    <row r="5" spans="1:17">
      <c r="A5" s="55"/>
      <c r="B5" s="47"/>
      <c r="C5" s="47"/>
      <c r="D5" s="47"/>
      <c r="E5" s="47"/>
      <c r="F5" s="47"/>
      <c r="G5" s="47"/>
      <c r="H5" s="47"/>
      <c r="I5" s="47"/>
      <c r="J5" s="166"/>
    </row>
    <row r="6" spans="1:17" ht="18">
      <c r="A6" s="55"/>
      <c r="B6" s="47"/>
      <c r="C6" s="47"/>
      <c r="D6" s="47"/>
      <c r="E6" s="47"/>
      <c r="F6" s="47"/>
      <c r="G6" s="47"/>
      <c r="H6" s="47"/>
      <c r="I6" s="47"/>
      <c r="J6" s="166"/>
      <c r="L6" s="173"/>
      <c r="M6" s="174"/>
      <c r="N6" s="174"/>
      <c r="O6" s="174"/>
      <c r="P6" s="174"/>
      <c r="Q6" s="174"/>
    </row>
    <row r="7" spans="1:17" ht="15" thickBot="1">
      <c r="A7" s="55"/>
      <c r="B7" s="47"/>
      <c r="C7" s="47"/>
      <c r="D7" s="47"/>
      <c r="E7" s="47"/>
      <c r="F7" s="47"/>
      <c r="G7" s="47"/>
      <c r="H7" s="47"/>
      <c r="I7" s="47"/>
      <c r="J7" s="166"/>
      <c r="L7" s="174"/>
      <c r="M7" s="174"/>
      <c r="N7" s="174"/>
      <c r="O7" s="174"/>
      <c r="P7" s="174"/>
      <c r="Q7" s="174"/>
    </row>
    <row r="8" spans="1:17" ht="20" thickTop="1" thickBot="1">
      <c r="A8" s="55"/>
      <c r="B8" s="223" t="s">
        <v>186</v>
      </c>
      <c r="C8" s="49" t="s">
        <v>182</v>
      </c>
      <c r="D8" s="58"/>
      <c r="E8" s="50"/>
      <c r="F8" s="51"/>
      <c r="G8" s="223" t="s">
        <v>183</v>
      </c>
      <c r="H8" s="49" t="s">
        <v>182</v>
      </c>
      <c r="I8" s="58"/>
      <c r="J8" s="167"/>
      <c r="L8" s="271"/>
      <c r="M8" s="272"/>
      <c r="N8" s="272"/>
      <c r="O8" s="272"/>
      <c r="P8" s="272"/>
      <c r="Q8" s="273"/>
    </row>
    <row r="9" spans="1:17" ht="20" thickTop="1" thickBot="1">
      <c r="A9" s="55"/>
      <c r="B9" s="223" t="s">
        <v>194</v>
      </c>
      <c r="C9" s="49" t="s">
        <v>182</v>
      </c>
      <c r="D9" s="58"/>
      <c r="E9" s="50"/>
      <c r="F9" s="51"/>
      <c r="G9" s="223" t="s">
        <v>185</v>
      </c>
      <c r="H9" s="49" t="s">
        <v>182</v>
      </c>
      <c r="I9" s="58"/>
      <c r="J9" s="167"/>
      <c r="L9" s="274"/>
      <c r="M9" s="275"/>
      <c r="N9" s="275"/>
      <c r="O9" s="275"/>
      <c r="P9" s="275"/>
      <c r="Q9" s="276"/>
    </row>
    <row r="10" spans="1:17" ht="20" thickTop="1" thickBot="1">
      <c r="A10" s="55"/>
      <c r="B10" s="223" t="s">
        <v>184</v>
      </c>
      <c r="C10" s="49" t="s">
        <v>182</v>
      </c>
      <c r="D10" s="58"/>
      <c r="E10" s="50"/>
      <c r="F10" s="51"/>
      <c r="G10" s="223" t="s">
        <v>196</v>
      </c>
      <c r="H10" s="49" t="s">
        <v>182</v>
      </c>
      <c r="I10" s="58"/>
      <c r="J10" s="167"/>
      <c r="L10" s="274"/>
      <c r="M10" s="275"/>
      <c r="N10" s="275"/>
      <c r="O10" s="275"/>
      <c r="P10" s="275"/>
      <c r="Q10" s="276"/>
    </row>
    <row r="11" spans="1:17" ht="20" thickTop="1" thickBot="1">
      <c r="A11" s="55"/>
      <c r="B11" s="223" t="s">
        <v>195</v>
      </c>
      <c r="C11" s="49" t="s">
        <v>182</v>
      </c>
      <c r="D11" s="58"/>
      <c r="E11" s="50"/>
      <c r="F11" s="51"/>
      <c r="G11" s="223" t="s">
        <v>197</v>
      </c>
      <c r="H11" s="49" t="s">
        <v>182</v>
      </c>
      <c r="I11" s="58"/>
      <c r="J11" s="167"/>
      <c r="L11" s="274"/>
      <c r="M11" s="275"/>
      <c r="N11" s="275"/>
      <c r="O11" s="275"/>
      <c r="P11" s="275"/>
      <c r="Q11" s="276"/>
    </row>
    <row r="12" spans="1:17" ht="20" thickTop="1" thickBot="1">
      <c r="A12" s="55"/>
      <c r="B12" s="223" t="s">
        <v>209</v>
      </c>
      <c r="C12" s="49" t="s">
        <v>182</v>
      </c>
      <c r="D12" s="58"/>
      <c r="E12" s="50"/>
      <c r="F12" s="51"/>
      <c r="G12" s="223" t="s">
        <v>187</v>
      </c>
      <c r="H12" s="49" t="s">
        <v>182</v>
      </c>
      <c r="I12" s="58"/>
      <c r="J12" s="167"/>
      <c r="L12" s="274"/>
      <c r="M12" s="275"/>
      <c r="N12" s="275"/>
      <c r="O12" s="275"/>
      <c r="P12" s="275"/>
      <c r="Q12" s="276"/>
    </row>
    <row r="13" spans="1:17" ht="20" thickTop="1" thickBot="1">
      <c r="A13" s="55"/>
      <c r="B13" s="223" t="s">
        <v>210</v>
      </c>
      <c r="C13" s="49" t="s">
        <v>182</v>
      </c>
      <c r="D13" s="58"/>
      <c r="E13" s="50"/>
      <c r="F13" s="51"/>
      <c r="G13" s="223" t="s">
        <v>211</v>
      </c>
      <c r="H13" s="49" t="s">
        <v>182</v>
      </c>
      <c r="I13" s="58"/>
      <c r="J13" s="167"/>
      <c r="L13" s="274"/>
      <c r="M13" s="275"/>
      <c r="N13" s="275"/>
      <c r="O13" s="275"/>
      <c r="P13" s="275"/>
      <c r="Q13" s="276"/>
    </row>
    <row r="14" spans="1:17" ht="20" thickTop="1" thickBot="1">
      <c r="A14" s="55"/>
      <c r="B14" s="223" t="s">
        <v>212</v>
      </c>
      <c r="C14" s="49" t="s">
        <v>182</v>
      </c>
      <c r="D14" s="58"/>
      <c r="E14" s="50"/>
      <c r="F14" s="51"/>
      <c r="G14" s="223" t="s">
        <v>191</v>
      </c>
      <c r="H14" s="49" t="s">
        <v>182</v>
      </c>
      <c r="I14" s="58"/>
      <c r="J14" s="167"/>
      <c r="K14" s="4"/>
      <c r="L14" s="274"/>
      <c r="M14" s="275"/>
      <c r="N14" s="275"/>
      <c r="O14" s="275"/>
      <c r="P14" s="275"/>
      <c r="Q14" s="276"/>
    </row>
    <row r="15" spans="1:17" ht="20" thickTop="1" thickBot="1">
      <c r="A15" s="55"/>
      <c r="B15" s="223" t="s">
        <v>188</v>
      </c>
      <c r="C15" s="49" t="s">
        <v>182</v>
      </c>
      <c r="D15" s="58"/>
      <c r="E15" s="50"/>
      <c r="F15" s="51"/>
      <c r="G15" s="144" t="s">
        <v>189</v>
      </c>
      <c r="H15" s="49" t="s">
        <v>182</v>
      </c>
      <c r="I15" s="52">
        <f>SUM(I8:I14)</f>
        <v>0</v>
      </c>
      <c r="J15" s="167"/>
      <c r="L15" s="274"/>
      <c r="M15" s="275"/>
      <c r="N15" s="275"/>
      <c r="O15" s="275"/>
      <c r="P15" s="275"/>
      <c r="Q15" s="276"/>
    </row>
    <row r="16" spans="1:17" ht="20" thickTop="1" thickBot="1">
      <c r="A16" s="55"/>
      <c r="B16" s="223" t="s">
        <v>192</v>
      </c>
      <c r="C16" s="49" t="s">
        <v>182</v>
      </c>
      <c r="D16" s="58"/>
      <c r="E16" s="50"/>
      <c r="F16" s="51"/>
      <c r="G16" s="47"/>
      <c r="H16" s="47"/>
      <c r="I16" s="47"/>
      <c r="J16" s="168"/>
      <c r="L16" s="274"/>
      <c r="M16" s="275"/>
      <c r="N16" s="275"/>
      <c r="O16" s="275"/>
      <c r="P16" s="275"/>
      <c r="Q16" s="276"/>
    </row>
    <row r="17" spans="1:17" ht="21" thickTop="1">
      <c r="A17" s="55"/>
      <c r="B17" s="144" t="s">
        <v>190</v>
      </c>
      <c r="C17" s="49" t="s">
        <v>182</v>
      </c>
      <c r="D17" s="52">
        <f>SUM(D8:D16)</f>
        <v>0</v>
      </c>
      <c r="E17" s="50"/>
      <c r="F17" s="51"/>
      <c r="G17" s="270" t="s">
        <v>198</v>
      </c>
      <c r="H17" s="270"/>
      <c r="I17" s="270"/>
      <c r="J17" s="168"/>
      <c r="L17" s="274"/>
      <c r="M17" s="275"/>
      <c r="N17" s="275"/>
      <c r="O17" s="275"/>
      <c r="P17" s="275"/>
      <c r="Q17" s="276"/>
    </row>
    <row r="18" spans="1:17" ht="20">
      <c r="A18" s="55"/>
      <c r="B18" s="47"/>
      <c r="C18" s="47"/>
      <c r="D18" s="47"/>
      <c r="E18" s="50"/>
      <c r="F18" s="51"/>
      <c r="G18" s="269">
        <f>+D17-I15</f>
        <v>0</v>
      </c>
      <c r="H18" s="269"/>
      <c r="I18" s="269"/>
      <c r="J18" s="169"/>
      <c r="L18" s="274"/>
      <c r="M18" s="275"/>
      <c r="N18" s="275"/>
      <c r="O18" s="275"/>
      <c r="P18" s="275"/>
      <c r="Q18" s="276"/>
    </row>
    <row r="19" spans="1:17" ht="15" customHeight="1" thickBot="1">
      <c r="A19" s="56"/>
      <c r="B19" s="57"/>
      <c r="C19" s="57"/>
      <c r="D19" s="57"/>
      <c r="E19" s="57"/>
      <c r="F19" s="57"/>
      <c r="G19" s="57"/>
      <c r="H19" s="57"/>
      <c r="I19" s="57"/>
      <c r="J19" s="170"/>
      <c r="L19" s="266"/>
      <c r="M19" s="267"/>
      <c r="N19" s="267"/>
      <c r="O19" s="267"/>
      <c r="P19" s="267"/>
      <c r="Q19" s="268"/>
    </row>
    <row r="20" spans="1:17" ht="15" thickTop="1">
      <c r="A20" s="38"/>
      <c r="B20" s="38"/>
      <c r="C20" s="38"/>
      <c r="D20" s="38"/>
      <c r="E20" s="38"/>
      <c r="F20" s="38"/>
      <c r="G20" s="38"/>
      <c r="H20" s="38"/>
      <c r="I20" s="38"/>
      <c r="J20" s="38"/>
    </row>
    <row r="21" spans="1:17" ht="16">
      <c r="A21" s="38"/>
      <c r="B21" s="171" t="s">
        <v>213</v>
      </c>
      <c r="C21" s="38"/>
      <c r="D21" s="38"/>
      <c r="E21" s="38"/>
      <c r="F21" s="38"/>
      <c r="G21" s="38"/>
      <c r="H21" s="38"/>
      <c r="I21" s="38"/>
      <c r="J21" s="38"/>
    </row>
    <row r="22" spans="1:17">
      <c r="G22" s="38"/>
      <c r="H22" s="38"/>
      <c r="I22" s="38"/>
    </row>
    <row r="25" spans="1:17">
      <c r="B25" s="1" t="s">
        <v>2</v>
      </c>
    </row>
    <row r="27" spans="1:17">
      <c r="B27" s="1" t="s">
        <v>2</v>
      </c>
    </row>
    <row r="29" spans="1:17">
      <c r="B29" s="1" t="s">
        <v>2</v>
      </c>
    </row>
  </sheetData>
  <sheetProtection password="80D2" sheet="1" objects="1" scenarios="1"/>
  <mergeCells count="14">
    <mergeCell ref="L19:Q19"/>
    <mergeCell ref="G18:I18"/>
    <mergeCell ref="G17:I17"/>
    <mergeCell ref="L8:Q8"/>
    <mergeCell ref="L9:Q9"/>
    <mergeCell ref="L10:Q10"/>
    <mergeCell ref="L11:Q11"/>
    <mergeCell ref="L12:Q12"/>
    <mergeCell ref="L13:Q13"/>
    <mergeCell ref="L14:Q14"/>
    <mergeCell ref="L15:Q15"/>
    <mergeCell ref="L16:Q16"/>
    <mergeCell ref="L17:Q17"/>
    <mergeCell ref="L18:Q18"/>
  </mergeCells>
  <printOptions horizontalCentered="1"/>
  <pageMargins left="0.7" right="0.7" top="0.75" bottom="0.75" header="0.3" footer="0.3"/>
  <pageSetup orientation="landscape" horizontalDpi="0"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BBB55"/>
    <pageSetUpPr autoPageBreaks="0" fitToPage="1"/>
  </sheetPr>
  <dimension ref="A1:T177"/>
  <sheetViews>
    <sheetView showGridLines="0" showRowColHeaders="0" tabSelected="1" zoomScale="140" zoomScaleNormal="140" zoomScalePageLayoutView="140" workbookViewId="0">
      <pane ySplit="10" topLeftCell="A11" activePane="bottomLeft" state="frozen"/>
      <selection pane="bottomLeft" activeCell="J8" sqref="J8"/>
    </sheetView>
  </sheetViews>
  <sheetFormatPr baseColWidth="10" defaultColWidth="8.83203125" defaultRowHeight="14" x14ac:dyDescent="0"/>
  <cols>
    <col min="1" max="1" width="4.6640625" style="1" customWidth="1"/>
    <col min="2" max="2" width="21.5" customWidth="1"/>
    <col min="3" max="3" width="9.6640625" style="26" customWidth="1"/>
    <col min="4" max="4" width="6" customWidth="1"/>
    <col min="5" max="5" width="7.5" customWidth="1"/>
    <col min="6" max="9" width="8.6640625" customWidth="1"/>
    <col min="10" max="10" width="8.6640625" style="1" customWidth="1"/>
    <col min="11" max="11" width="8.6640625" customWidth="1"/>
    <col min="12" max="12" width="9.6640625" customWidth="1"/>
    <col min="13" max="13" width="8.6640625" customWidth="1"/>
    <col min="14" max="14" width="3.83203125" customWidth="1"/>
    <col min="20" max="20" width="9.1640625" customWidth="1"/>
  </cols>
  <sheetData>
    <row r="1" spans="1:20" s="1" customFormat="1" ht="15.75" customHeight="1">
      <c r="C1" s="26"/>
    </row>
    <row r="2" spans="1:20" s="1" customFormat="1" ht="15.75" customHeight="1">
      <c r="C2" s="26"/>
    </row>
    <row r="3" spans="1:20" ht="15" customHeight="1">
      <c r="A3" s="59"/>
      <c r="B3" s="60"/>
      <c r="C3" s="61"/>
      <c r="D3" s="60"/>
      <c r="E3" s="60"/>
      <c r="F3" s="60"/>
      <c r="G3" s="60"/>
      <c r="H3" s="60"/>
      <c r="I3" s="62"/>
      <c r="J3" s="62"/>
      <c r="K3" s="59"/>
      <c r="L3" s="59"/>
      <c r="M3" s="59"/>
      <c r="N3" s="1"/>
    </row>
    <row r="4" spans="1:20">
      <c r="A4" s="59"/>
      <c r="B4" s="59"/>
      <c r="C4" s="63"/>
      <c r="D4" s="64"/>
      <c r="E4" s="64"/>
      <c r="F4" s="64"/>
      <c r="G4" s="64"/>
      <c r="H4" s="64"/>
      <c r="I4" s="65"/>
      <c r="J4" s="65"/>
      <c r="K4" s="66"/>
      <c r="L4" s="59"/>
      <c r="M4" s="59"/>
      <c r="N4" s="1"/>
    </row>
    <row r="5" spans="1:20" ht="15" customHeight="1">
      <c r="A5" s="59"/>
      <c r="B5" s="59"/>
      <c r="C5" s="63"/>
      <c r="D5" s="64"/>
      <c r="E5" s="64"/>
      <c r="F5" s="64"/>
      <c r="G5" s="64"/>
      <c r="H5" s="67" t="s">
        <v>2</v>
      </c>
      <c r="I5" s="65"/>
      <c r="J5" s="65"/>
      <c r="K5" s="66"/>
      <c r="L5" s="59"/>
      <c r="M5" s="59"/>
      <c r="N5" s="1"/>
    </row>
    <row r="6" spans="1:20" ht="15.75" customHeight="1">
      <c r="A6" s="59"/>
      <c r="B6" s="59"/>
      <c r="C6" s="63"/>
      <c r="D6" s="68"/>
      <c r="E6" s="68"/>
      <c r="F6" s="68"/>
      <c r="G6" s="68"/>
      <c r="H6" s="68"/>
      <c r="I6" s="69"/>
      <c r="J6" s="69"/>
      <c r="K6" s="70"/>
      <c r="L6" s="59"/>
      <c r="M6" s="59"/>
      <c r="N6" s="1"/>
    </row>
    <row r="7" spans="1:20" ht="20">
      <c r="A7" s="59"/>
      <c r="B7" s="59"/>
      <c r="C7" s="63"/>
      <c r="D7" s="68"/>
      <c r="E7" s="71" t="s">
        <v>2</v>
      </c>
      <c r="F7" s="72" t="s">
        <v>2</v>
      </c>
      <c r="G7" s="277"/>
      <c r="H7" s="278"/>
      <c r="I7" s="279"/>
      <c r="J7" s="73"/>
      <c r="K7" s="68" t="s">
        <v>2</v>
      </c>
      <c r="L7" s="59"/>
      <c r="M7" s="59"/>
      <c r="N7" s="1"/>
    </row>
    <row r="8" spans="1:20" s="1" customFormat="1" ht="15">
      <c r="A8" s="59"/>
      <c r="B8" s="59"/>
      <c r="C8" s="63"/>
      <c r="D8" s="68" t="s">
        <v>2</v>
      </c>
      <c r="E8" s="74"/>
      <c r="F8" s="31"/>
      <c r="G8" s="31"/>
      <c r="H8" s="31"/>
      <c r="I8" s="31"/>
      <c r="J8" s="31"/>
      <c r="K8" s="75" t="s">
        <v>2</v>
      </c>
      <c r="L8" s="59"/>
      <c r="M8" s="59"/>
    </row>
    <row r="9" spans="1:20" s="1" customFormat="1">
      <c r="A9" s="59"/>
      <c r="B9" s="27"/>
      <c r="C9" s="28" t="s">
        <v>2</v>
      </c>
      <c r="D9" s="76" t="s">
        <v>2</v>
      </c>
      <c r="E9" s="76" t="s">
        <v>112</v>
      </c>
      <c r="F9" s="181"/>
      <c r="G9" s="181"/>
      <c r="H9" s="181"/>
      <c r="I9" s="181"/>
      <c r="J9" s="181"/>
      <c r="K9" s="77" t="s">
        <v>2</v>
      </c>
      <c r="L9" s="78" t="s">
        <v>43</v>
      </c>
      <c r="M9" s="79" t="s">
        <v>113</v>
      </c>
    </row>
    <row r="10" spans="1:20" ht="15.75" customHeight="1" thickBot="1">
      <c r="A10" s="102" t="s">
        <v>215</v>
      </c>
      <c r="B10" s="79" t="s">
        <v>166</v>
      </c>
      <c r="C10" s="79" t="s">
        <v>120</v>
      </c>
      <c r="D10" s="80" t="s">
        <v>42</v>
      </c>
      <c r="E10" s="81" t="s">
        <v>109</v>
      </c>
      <c r="F10" s="182">
        <f>F9-SUM(F12:F101)</f>
        <v>0</v>
      </c>
      <c r="G10" s="182">
        <f t="shared" ref="G10:J10" si="0">G9-SUM(G12:G101)</f>
        <v>0</v>
      </c>
      <c r="H10" s="182">
        <f t="shared" si="0"/>
        <v>0</v>
      </c>
      <c r="I10" s="182">
        <f t="shared" si="0"/>
        <v>0</v>
      </c>
      <c r="J10" s="182">
        <f t="shared" si="0"/>
        <v>0</v>
      </c>
      <c r="K10" s="82" t="s">
        <v>40</v>
      </c>
      <c r="L10" s="78" t="s">
        <v>60</v>
      </c>
      <c r="M10" s="83" t="s">
        <v>114</v>
      </c>
      <c r="N10" s="1"/>
    </row>
    <row r="11" spans="1:20" s="1" customFormat="1" ht="15.75" customHeight="1" thickTop="1" thickBot="1">
      <c r="A11" s="84" t="e">
        <f>(+C12+C13)/C103</f>
        <v>#DIV/0!</v>
      </c>
      <c r="B11" s="85" t="s">
        <v>150</v>
      </c>
      <c r="C11" s="86"/>
      <c r="D11" s="87"/>
      <c r="E11" s="88"/>
      <c r="F11" s="89"/>
      <c r="G11" s="89"/>
      <c r="H11" s="89"/>
      <c r="I11" s="89"/>
      <c r="J11" s="89"/>
      <c r="K11" s="87"/>
      <c r="L11" s="86"/>
      <c r="M11" s="90"/>
      <c r="O11" s="271"/>
      <c r="P11" s="272"/>
      <c r="Q11" s="272"/>
      <c r="R11" s="272"/>
      <c r="S11" s="272"/>
      <c r="T11" s="273"/>
    </row>
    <row r="12" spans="1:20" ht="15">
      <c r="A12" s="91"/>
      <c r="B12" s="202" t="s">
        <v>163</v>
      </c>
      <c r="C12" s="175"/>
      <c r="D12" s="227"/>
      <c r="E12" s="30"/>
      <c r="F12" s="183"/>
      <c r="G12" s="183"/>
      <c r="H12" s="183"/>
      <c r="I12" s="183"/>
      <c r="J12" s="183"/>
      <c r="K12" s="184">
        <f t="shared" ref="K12:K101" si="1">C12-SUM(F12:J12)</f>
        <v>0</v>
      </c>
      <c r="L12" s="175"/>
      <c r="M12" s="178">
        <f t="shared" ref="M12:M101" si="2">+C12-L12</f>
        <v>0</v>
      </c>
      <c r="N12" s="1"/>
      <c r="O12" s="274"/>
      <c r="P12" s="275"/>
      <c r="Q12" s="275"/>
      <c r="R12" s="275"/>
      <c r="S12" s="275"/>
      <c r="T12" s="276"/>
    </row>
    <row r="13" spans="1:20" ht="16" thickBot="1">
      <c r="A13" s="92"/>
      <c r="B13" s="203" t="s">
        <v>164</v>
      </c>
      <c r="C13" s="176"/>
      <c r="D13" s="228"/>
      <c r="E13" s="32"/>
      <c r="F13" s="185"/>
      <c r="G13" s="185"/>
      <c r="H13" s="185"/>
      <c r="I13" s="185"/>
      <c r="J13" s="185"/>
      <c r="K13" s="186">
        <f t="shared" si="1"/>
        <v>0</v>
      </c>
      <c r="L13" s="187"/>
      <c r="M13" s="188">
        <f t="shared" si="2"/>
        <v>0</v>
      </c>
      <c r="N13" s="1"/>
      <c r="O13" s="274"/>
      <c r="P13" s="275"/>
      <c r="Q13" s="275"/>
      <c r="R13" s="275"/>
      <c r="S13" s="275"/>
      <c r="T13" s="276"/>
    </row>
    <row r="14" spans="1:20" s="1" customFormat="1" ht="16" thickBot="1">
      <c r="A14" s="84" t="e">
        <f>SUM(C15:C17)/C103</f>
        <v>#DIV/0!</v>
      </c>
      <c r="B14" s="85" t="s">
        <v>149</v>
      </c>
      <c r="C14" s="86"/>
      <c r="D14" s="93"/>
      <c r="E14" s="93"/>
      <c r="F14" s="94"/>
      <c r="G14" s="94"/>
      <c r="H14" s="94"/>
      <c r="I14" s="94"/>
      <c r="J14" s="94"/>
      <c r="K14" s="89"/>
      <c r="L14" s="86"/>
      <c r="M14" s="95"/>
      <c r="O14" s="274"/>
      <c r="P14" s="275"/>
      <c r="Q14" s="275"/>
      <c r="R14" s="275"/>
      <c r="S14" s="275"/>
      <c r="T14" s="276"/>
    </row>
    <row r="15" spans="1:20" ht="15">
      <c r="A15" s="91"/>
      <c r="B15" s="204" t="s">
        <v>122</v>
      </c>
      <c r="C15" s="175"/>
      <c r="D15" s="30" t="s">
        <v>2</v>
      </c>
      <c r="E15" s="30"/>
      <c r="F15" s="183"/>
      <c r="G15" s="183"/>
      <c r="H15" s="183"/>
      <c r="I15" s="183"/>
      <c r="J15" s="183"/>
      <c r="K15" s="184">
        <f t="shared" si="1"/>
        <v>0</v>
      </c>
      <c r="L15" s="175"/>
      <c r="M15" s="189">
        <f t="shared" si="2"/>
        <v>0</v>
      </c>
      <c r="N15" s="1"/>
      <c r="O15" s="274"/>
      <c r="P15" s="275"/>
      <c r="Q15" s="275"/>
      <c r="R15" s="275"/>
      <c r="S15" s="275"/>
      <c r="T15" s="276"/>
    </row>
    <row r="16" spans="1:20" s="1" customFormat="1" ht="15">
      <c r="A16" s="91"/>
      <c r="B16" s="204" t="s">
        <v>121</v>
      </c>
      <c r="C16" s="175"/>
      <c r="D16" s="34"/>
      <c r="E16" s="34" t="s">
        <v>110</v>
      </c>
      <c r="F16" s="190"/>
      <c r="G16" s="190"/>
      <c r="H16" s="190"/>
      <c r="I16" s="190"/>
      <c r="J16" s="190"/>
      <c r="K16" s="184">
        <f t="shared" si="1"/>
        <v>0</v>
      </c>
      <c r="L16" s="175"/>
      <c r="M16" s="189">
        <f t="shared" si="2"/>
        <v>0</v>
      </c>
      <c r="O16" s="274"/>
      <c r="P16" s="275"/>
      <c r="Q16" s="275"/>
      <c r="R16" s="275"/>
      <c r="S16" s="275"/>
      <c r="T16" s="276"/>
    </row>
    <row r="17" spans="1:20" ht="16" thickBot="1">
      <c r="A17" s="92"/>
      <c r="B17" s="205" t="s">
        <v>123</v>
      </c>
      <c r="C17" s="177"/>
      <c r="D17" s="32" t="s">
        <v>2</v>
      </c>
      <c r="E17" s="32"/>
      <c r="F17" s="185"/>
      <c r="G17" s="185"/>
      <c r="H17" s="185"/>
      <c r="I17" s="185"/>
      <c r="J17" s="185"/>
      <c r="K17" s="191">
        <f t="shared" si="1"/>
        <v>0</v>
      </c>
      <c r="L17" s="187"/>
      <c r="M17" s="188">
        <f t="shared" si="2"/>
        <v>0</v>
      </c>
      <c r="N17" s="1"/>
      <c r="O17" s="274"/>
      <c r="P17" s="275"/>
      <c r="Q17" s="275"/>
      <c r="R17" s="275"/>
      <c r="S17" s="275"/>
      <c r="T17" s="276"/>
    </row>
    <row r="18" spans="1:20" s="1" customFormat="1" ht="16" thickBot="1">
      <c r="A18" s="84" t="e">
        <f>SUM(C19:C28)/C103</f>
        <v>#DIV/0!</v>
      </c>
      <c r="B18" s="85" t="s">
        <v>151</v>
      </c>
      <c r="C18" s="86"/>
      <c r="D18" s="93"/>
      <c r="E18" s="93"/>
      <c r="F18" s="94"/>
      <c r="G18" s="94"/>
      <c r="H18" s="94"/>
      <c r="I18" s="94"/>
      <c r="J18" s="94"/>
      <c r="K18" s="89"/>
      <c r="L18" s="86"/>
      <c r="M18" s="95"/>
      <c r="O18" s="274"/>
      <c r="P18" s="275"/>
      <c r="Q18" s="275"/>
      <c r="R18" s="275"/>
      <c r="S18" s="275"/>
      <c r="T18" s="276"/>
    </row>
    <row r="19" spans="1:20" ht="15">
      <c r="A19" s="96"/>
      <c r="B19" s="204" t="s">
        <v>124</v>
      </c>
      <c r="C19" s="175"/>
      <c r="D19" s="30"/>
      <c r="E19" s="30" t="s">
        <v>62</v>
      </c>
      <c r="F19" s="183"/>
      <c r="G19" s="183"/>
      <c r="H19" s="183"/>
      <c r="I19" s="183"/>
      <c r="J19" s="183"/>
      <c r="K19" s="184">
        <f t="shared" si="1"/>
        <v>0</v>
      </c>
      <c r="L19" s="175"/>
      <c r="M19" s="189">
        <f t="shared" si="2"/>
        <v>0</v>
      </c>
      <c r="N19" s="1"/>
      <c r="O19" s="274"/>
      <c r="P19" s="275"/>
      <c r="Q19" s="275"/>
      <c r="R19" s="275"/>
      <c r="S19" s="275"/>
      <c r="T19" s="276"/>
    </row>
    <row r="20" spans="1:20" s="1" customFormat="1" ht="15">
      <c r="A20" s="96"/>
      <c r="B20" s="204" t="s">
        <v>248</v>
      </c>
      <c r="C20" s="175"/>
      <c r="D20" s="31"/>
      <c r="E20" s="31" t="s">
        <v>62</v>
      </c>
      <c r="F20" s="192"/>
      <c r="G20" s="192"/>
      <c r="H20" s="192"/>
      <c r="I20" s="192"/>
      <c r="J20" s="192"/>
      <c r="K20" s="184">
        <f t="shared" si="1"/>
        <v>0</v>
      </c>
      <c r="L20" s="175"/>
      <c r="M20" s="189">
        <f t="shared" si="2"/>
        <v>0</v>
      </c>
      <c r="O20" s="274"/>
      <c r="P20" s="275"/>
      <c r="Q20" s="275"/>
      <c r="R20" s="275"/>
      <c r="S20" s="275"/>
      <c r="T20" s="276"/>
    </row>
    <row r="21" spans="1:20" s="1" customFormat="1" ht="15">
      <c r="A21" s="96"/>
      <c r="B21" s="204" t="s">
        <v>247</v>
      </c>
      <c r="C21" s="175"/>
      <c r="D21" s="31"/>
      <c r="E21" s="31"/>
      <c r="F21" s="192"/>
      <c r="G21" s="192"/>
      <c r="H21" s="192"/>
      <c r="I21" s="192"/>
      <c r="J21" s="192"/>
      <c r="K21" s="184">
        <f t="shared" si="1"/>
        <v>0</v>
      </c>
      <c r="L21" s="175"/>
      <c r="M21" s="189">
        <f t="shared" si="2"/>
        <v>0</v>
      </c>
      <c r="O21" s="274"/>
      <c r="P21" s="275"/>
      <c r="Q21" s="275"/>
      <c r="R21" s="275"/>
      <c r="S21" s="275"/>
      <c r="T21" s="276"/>
    </row>
    <row r="22" spans="1:20" s="1" customFormat="1" ht="15">
      <c r="A22" s="96"/>
      <c r="B22" s="204" t="s">
        <v>125</v>
      </c>
      <c r="C22" s="175"/>
      <c r="D22" s="31"/>
      <c r="E22" s="31"/>
      <c r="F22" s="192"/>
      <c r="G22" s="192"/>
      <c r="H22" s="192"/>
      <c r="I22" s="192"/>
      <c r="J22" s="192"/>
      <c r="K22" s="184">
        <f t="shared" si="1"/>
        <v>0</v>
      </c>
      <c r="L22" s="175"/>
      <c r="M22" s="189">
        <f t="shared" si="2"/>
        <v>0</v>
      </c>
      <c r="O22" s="274"/>
      <c r="P22" s="275"/>
      <c r="Q22" s="275"/>
      <c r="R22" s="275"/>
      <c r="S22" s="275"/>
      <c r="T22" s="276"/>
    </row>
    <row r="23" spans="1:20" s="1" customFormat="1" ht="15">
      <c r="A23" s="96"/>
      <c r="B23" s="204" t="s">
        <v>207</v>
      </c>
      <c r="C23" s="175"/>
      <c r="D23" s="31"/>
      <c r="E23" s="31"/>
      <c r="F23" s="192"/>
      <c r="G23" s="192"/>
      <c r="H23" s="192"/>
      <c r="I23" s="192"/>
      <c r="J23" s="192"/>
      <c r="K23" s="184">
        <f t="shared" si="1"/>
        <v>0</v>
      </c>
      <c r="L23" s="175"/>
      <c r="M23" s="189">
        <f t="shared" si="2"/>
        <v>0</v>
      </c>
      <c r="O23" s="274"/>
      <c r="P23" s="275"/>
      <c r="Q23" s="275"/>
      <c r="R23" s="275"/>
      <c r="S23" s="275"/>
      <c r="T23" s="276"/>
    </row>
    <row r="24" spans="1:20" s="1" customFormat="1" ht="15">
      <c r="A24" s="96"/>
      <c r="B24" s="204" t="s">
        <v>56</v>
      </c>
      <c r="C24" s="175"/>
      <c r="D24" s="31"/>
      <c r="E24" s="31" t="s">
        <v>62</v>
      </c>
      <c r="F24" s="192"/>
      <c r="G24" s="192"/>
      <c r="H24" s="192"/>
      <c r="I24" s="192"/>
      <c r="J24" s="192"/>
      <c r="K24" s="184">
        <f t="shared" si="1"/>
        <v>0</v>
      </c>
      <c r="L24" s="175"/>
      <c r="M24" s="189">
        <f t="shared" si="2"/>
        <v>0</v>
      </c>
      <c r="O24" s="274"/>
      <c r="P24" s="275"/>
      <c r="Q24" s="275"/>
      <c r="R24" s="275"/>
      <c r="S24" s="275"/>
      <c r="T24" s="276"/>
    </row>
    <row r="25" spans="1:20" s="1" customFormat="1" ht="15">
      <c r="A25" s="96"/>
      <c r="B25" s="204" t="s">
        <v>142</v>
      </c>
      <c r="C25" s="175"/>
      <c r="D25" s="31"/>
      <c r="E25" s="31"/>
      <c r="F25" s="192"/>
      <c r="G25" s="192"/>
      <c r="H25" s="192"/>
      <c r="I25" s="192"/>
      <c r="J25" s="192"/>
      <c r="K25" s="184">
        <f t="shared" si="1"/>
        <v>0</v>
      </c>
      <c r="L25" s="175"/>
      <c r="M25" s="189">
        <f t="shared" si="2"/>
        <v>0</v>
      </c>
      <c r="O25" s="274"/>
      <c r="P25" s="275"/>
      <c r="Q25" s="275"/>
      <c r="R25" s="275"/>
      <c r="S25" s="275"/>
      <c r="T25" s="276"/>
    </row>
    <row r="26" spans="1:20" s="1" customFormat="1" ht="15">
      <c r="A26" s="96"/>
      <c r="B26" s="204" t="s">
        <v>55</v>
      </c>
      <c r="C26" s="175"/>
      <c r="D26" s="31"/>
      <c r="E26" s="31"/>
      <c r="F26" s="192"/>
      <c r="G26" s="192"/>
      <c r="H26" s="192"/>
      <c r="I26" s="192"/>
      <c r="J26" s="192"/>
      <c r="K26" s="184">
        <f t="shared" si="1"/>
        <v>0</v>
      </c>
      <c r="L26" s="175"/>
      <c r="M26" s="189">
        <f t="shared" si="2"/>
        <v>0</v>
      </c>
      <c r="O26" s="274"/>
      <c r="P26" s="275"/>
      <c r="Q26" s="275"/>
      <c r="R26" s="275"/>
      <c r="S26" s="275"/>
      <c r="T26" s="276"/>
    </row>
    <row r="27" spans="1:20" s="1" customFormat="1" ht="15">
      <c r="A27" s="96"/>
      <c r="B27" s="204" t="s">
        <v>136</v>
      </c>
      <c r="C27" s="175"/>
      <c r="D27" s="31"/>
      <c r="E27" s="31"/>
      <c r="F27" s="192"/>
      <c r="G27" s="192"/>
      <c r="H27" s="192"/>
      <c r="I27" s="192"/>
      <c r="J27" s="192"/>
      <c r="K27" s="184">
        <f t="shared" si="1"/>
        <v>0</v>
      </c>
      <c r="L27" s="175"/>
      <c r="M27" s="189">
        <f t="shared" si="2"/>
        <v>0</v>
      </c>
      <c r="O27" s="274"/>
      <c r="P27" s="275"/>
      <c r="Q27" s="275"/>
      <c r="R27" s="275"/>
      <c r="S27" s="275"/>
      <c r="T27" s="276"/>
    </row>
    <row r="28" spans="1:20" ht="16" thickBot="1">
      <c r="A28" s="59"/>
      <c r="B28" s="205" t="s">
        <v>137</v>
      </c>
      <c r="C28" s="177"/>
      <c r="D28" s="32"/>
      <c r="E28" s="32" t="s">
        <v>110</v>
      </c>
      <c r="F28" s="185"/>
      <c r="G28" s="185"/>
      <c r="H28" s="185"/>
      <c r="I28" s="185"/>
      <c r="J28" s="185"/>
      <c r="K28" s="191">
        <f t="shared" si="1"/>
        <v>0</v>
      </c>
      <c r="L28" s="187"/>
      <c r="M28" s="188">
        <f t="shared" si="2"/>
        <v>0</v>
      </c>
      <c r="N28" s="1"/>
      <c r="O28" s="274"/>
      <c r="P28" s="275"/>
      <c r="Q28" s="275"/>
      <c r="R28" s="275"/>
      <c r="S28" s="275"/>
      <c r="T28" s="276"/>
    </row>
    <row r="29" spans="1:20" s="1" customFormat="1" ht="16" thickBot="1">
      <c r="A29" s="84" t="e">
        <f>SUM(C30:C33)/C103</f>
        <v>#DIV/0!</v>
      </c>
      <c r="B29" s="85" t="s">
        <v>159</v>
      </c>
      <c r="C29" s="86"/>
      <c r="D29" s="93"/>
      <c r="E29" s="93"/>
      <c r="F29" s="94"/>
      <c r="G29" s="94"/>
      <c r="H29" s="94"/>
      <c r="I29" s="94"/>
      <c r="J29" s="94"/>
      <c r="K29" s="89"/>
      <c r="L29" s="86"/>
      <c r="M29" s="95"/>
      <c r="O29" s="274"/>
      <c r="P29" s="275"/>
      <c r="Q29" s="275"/>
      <c r="R29" s="275"/>
      <c r="S29" s="275"/>
      <c r="T29" s="276"/>
    </row>
    <row r="30" spans="1:20" ht="15">
      <c r="A30" s="59"/>
      <c r="B30" s="204" t="s">
        <v>44</v>
      </c>
      <c r="C30" s="175"/>
      <c r="D30" s="34"/>
      <c r="E30" s="30"/>
      <c r="F30" s="183"/>
      <c r="G30" s="183"/>
      <c r="H30" s="183"/>
      <c r="I30" s="183"/>
      <c r="J30" s="183"/>
      <c r="K30" s="184">
        <f t="shared" si="1"/>
        <v>0</v>
      </c>
      <c r="L30" s="175"/>
      <c r="M30" s="189">
        <f t="shared" si="2"/>
        <v>0</v>
      </c>
      <c r="N30" s="1"/>
      <c r="O30" s="274"/>
      <c r="P30" s="275"/>
      <c r="Q30" s="275"/>
      <c r="R30" s="275"/>
      <c r="S30" s="275"/>
      <c r="T30" s="276"/>
    </row>
    <row r="31" spans="1:20" s="1" customFormat="1" ht="15">
      <c r="A31" s="59"/>
      <c r="B31" s="204" t="s">
        <v>231</v>
      </c>
      <c r="C31" s="175"/>
      <c r="D31" s="32"/>
      <c r="E31" s="31" t="s">
        <v>110</v>
      </c>
      <c r="F31" s="192"/>
      <c r="G31" s="192"/>
      <c r="H31" s="192"/>
      <c r="I31" s="192"/>
      <c r="J31" s="192"/>
      <c r="K31" s="184">
        <f t="shared" si="1"/>
        <v>0</v>
      </c>
      <c r="L31" s="175"/>
      <c r="M31" s="189">
        <f t="shared" si="2"/>
        <v>0</v>
      </c>
      <c r="O31" s="274"/>
      <c r="P31" s="275"/>
      <c r="Q31" s="275"/>
      <c r="R31" s="275"/>
      <c r="S31" s="275"/>
      <c r="T31" s="276"/>
    </row>
    <row r="32" spans="1:20" s="1" customFormat="1" ht="15">
      <c r="A32" s="59"/>
      <c r="B32" s="204" t="s">
        <v>59</v>
      </c>
      <c r="C32" s="175"/>
      <c r="D32" s="32"/>
      <c r="E32" s="31" t="s">
        <v>110</v>
      </c>
      <c r="F32" s="192"/>
      <c r="G32" s="192"/>
      <c r="H32" s="192"/>
      <c r="I32" s="192"/>
      <c r="J32" s="192"/>
      <c r="K32" s="184">
        <f t="shared" si="1"/>
        <v>0</v>
      </c>
      <c r="L32" s="175"/>
      <c r="M32" s="189">
        <f t="shared" si="2"/>
        <v>0</v>
      </c>
      <c r="O32" s="274"/>
      <c r="P32" s="275"/>
      <c r="Q32" s="275"/>
      <c r="R32" s="275"/>
      <c r="S32" s="275"/>
      <c r="T32" s="276"/>
    </row>
    <row r="33" spans="1:20" ht="16" thickBot="1">
      <c r="A33" s="59"/>
      <c r="B33" s="205" t="s">
        <v>46</v>
      </c>
      <c r="C33" s="177"/>
      <c r="D33" s="32"/>
      <c r="E33" s="32"/>
      <c r="F33" s="193"/>
      <c r="G33" s="193"/>
      <c r="H33" s="193"/>
      <c r="I33" s="193"/>
      <c r="J33" s="193"/>
      <c r="K33" s="191">
        <f t="shared" si="1"/>
        <v>0</v>
      </c>
      <c r="L33" s="187"/>
      <c r="M33" s="188">
        <f t="shared" si="2"/>
        <v>0</v>
      </c>
      <c r="N33" s="1"/>
      <c r="O33" s="274"/>
      <c r="P33" s="275"/>
      <c r="Q33" s="275"/>
      <c r="R33" s="275"/>
      <c r="S33" s="275"/>
      <c r="T33" s="276"/>
    </row>
    <row r="34" spans="1:20" s="1" customFormat="1" ht="16" thickBot="1">
      <c r="A34" s="84" t="e">
        <f>SUM(C35:C40)/C103</f>
        <v>#DIV/0!</v>
      </c>
      <c r="B34" s="85" t="s">
        <v>158</v>
      </c>
      <c r="C34" s="86"/>
      <c r="D34" s="93"/>
      <c r="E34" s="93"/>
      <c r="F34" s="97"/>
      <c r="G34" s="97"/>
      <c r="H34" s="97"/>
      <c r="I34" s="97"/>
      <c r="J34" s="97"/>
      <c r="K34" s="89"/>
      <c r="L34" s="86"/>
      <c r="M34" s="95"/>
      <c r="O34" s="274"/>
      <c r="P34" s="275"/>
      <c r="Q34" s="275"/>
      <c r="R34" s="275"/>
      <c r="S34" s="275"/>
      <c r="T34" s="276"/>
    </row>
    <row r="35" spans="1:20" ht="15">
      <c r="A35" s="59"/>
      <c r="B35" s="204" t="s">
        <v>45</v>
      </c>
      <c r="C35" s="175"/>
      <c r="D35" s="209"/>
      <c r="E35" s="30"/>
      <c r="F35" s="194"/>
      <c r="G35" s="194"/>
      <c r="H35" s="194"/>
      <c r="I35" s="194"/>
      <c r="J35" s="194"/>
      <c r="K35" s="184">
        <f t="shared" si="1"/>
        <v>0</v>
      </c>
      <c r="L35" s="175"/>
      <c r="M35" s="189">
        <f t="shared" si="2"/>
        <v>0</v>
      </c>
      <c r="N35" s="1"/>
      <c r="O35" s="274"/>
      <c r="P35" s="275"/>
      <c r="Q35" s="275"/>
      <c r="R35" s="275"/>
      <c r="S35" s="275"/>
      <c r="T35" s="276"/>
    </row>
    <row r="36" spans="1:20" s="1" customFormat="1" ht="15">
      <c r="A36" s="59"/>
      <c r="B36" s="204" t="s">
        <v>118</v>
      </c>
      <c r="C36" s="175"/>
      <c r="D36" s="209"/>
      <c r="E36" s="30"/>
      <c r="F36" s="194"/>
      <c r="G36" s="194"/>
      <c r="H36" s="194"/>
      <c r="I36" s="194"/>
      <c r="J36" s="194"/>
      <c r="K36" s="184">
        <f t="shared" si="1"/>
        <v>0</v>
      </c>
      <c r="L36" s="175"/>
      <c r="M36" s="189">
        <f t="shared" si="2"/>
        <v>0</v>
      </c>
      <c r="O36" s="274"/>
      <c r="P36" s="275"/>
      <c r="Q36" s="275"/>
      <c r="R36" s="275"/>
      <c r="S36" s="275"/>
      <c r="T36" s="276"/>
    </row>
    <row r="37" spans="1:20" s="1" customFormat="1" ht="15">
      <c r="A37" s="59"/>
      <c r="B37" s="204" t="s">
        <v>126</v>
      </c>
      <c r="C37" s="175"/>
      <c r="D37" s="209"/>
      <c r="E37" s="30"/>
      <c r="F37" s="194"/>
      <c r="G37" s="194"/>
      <c r="H37" s="194"/>
      <c r="I37" s="194"/>
      <c r="J37" s="194"/>
      <c r="K37" s="184">
        <f t="shared" si="1"/>
        <v>0</v>
      </c>
      <c r="L37" s="175"/>
      <c r="M37" s="189">
        <f t="shared" si="2"/>
        <v>0</v>
      </c>
      <c r="O37" s="274"/>
      <c r="P37" s="275"/>
      <c r="Q37" s="275"/>
      <c r="R37" s="275"/>
      <c r="S37" s="275"/>
      <c r="T37" s="276"/>
    </row>
    <row r="38" spans="1:20" s="1" customFormat="1" ht="15">
      <c r="A38" s="59"/>
      <c r="B38" s="204" t="s">
        <v>127</v>
      </c>
      <c r="C38" s="175"/>
      <c r="D38" s="209"/>
      <c r="E38" s="30"/>
      <c r="F38" s="194"/>
      <c r="G38" s="194"/>
      <c r="H38" s="194"/>
      <c r="I38" s="194"/>
      <c r="J38" s="194"/>
      <c r="K38" s="184">
        <f t="shared" si="1"/>
        <v>0</v>
      </c>
      <c r="L38" s="175"/>
      <c r="M38" s="189">
        <f t="shared" si="2"/>
        <v>0</v>
      </c>
      <c r="O38" s="274"/>
      <c r="P38" s="275"/>
      <c r="Q38" s="275"/>
      <c r="R38" s="275"/>
      <c r="S38" s="275"/>
      <c r="T38" s="276"/>
    </row>
    <row r="39" spans="1:20" ht="15">
      <c r="A39" s="59"/>
      <c r="B39" s="204" t="s">
        <v>128</v>
      </c>
      <c r="C39" s="175"/>
      <c r="D39" s="210"/>
      <c r="E39" s="31"/>
      <c r="F39" s="195"/>
      <c r="G39" s="195"/>
      <c r="H39" s="195"/>
      <c r="I39" s="195"/>
      <c r="J39" s="195"/>
      <c r="K39" s="184">
        <f t="shared" si="1"/>
        <v>0</v>
      </c>
      <c r="L39" s="175"/>
      <c r="M39" s="189">
        <f t="shared" si="2"/>
        <v>0</v>
      </c>
      <c r="N39" s="1"/>
      <c r="O39" s="274"/>
      <c r="P39" s="275"/>
      <c r="Q39" s="275"/>
      <c r="R39" s="275"/>
      <c r="S39" s="275"/>
      <c r="T39" s="276"/>
    </row>
    <row r="40" spans="1:20" ht="16" thickBot="1">
      <c r="A40" s="59"/>
      <c r="B40" s="205" t="s">
        <v>132</v>
      </c>
      <c r="C40" s="177"/>
      <c r="D40" s="211"/>
      <c r="E40" s="32"/>
      <c r="F40" s="193"/>
      <c r="G40" s="193"/>
      <c r="H40" s="193"/>
      <c r="I40" s="193"/>
      <c r="J40" s="193"/>
      <c r="K40" s="191">
        <f t="shared" si="1"/>
        <v>0</v>
      </c>
      <c r="L40" s="187"/>
      <c r="M40" s="188">
        <f t="shared" si="2"/>
        <v>0</v>
      </c>
      <c r="N40" s="1"/>
      <c r="O40" s="274"/>
      <c r="P40" s="275"/>
      <c r="Q40" s="275"/>
      <c r="R40" s="275"/>
      <c r="S40" s="275"/>
      <c r="T40" s="276"/>
    </row>
    <row r="41" spans="1:20" s="1" customFormat="1" ht="16" thickBot="1">
      <c r="A41" s="84" t="e">
        <f>SUM(C42:C45)/C103</f>
        <v>#DIV/0!</v>
      </c>
      <c r="B41" s="98" t="s">
        <v>157</v>
      </c>
      <c r="C41" s="86"/>
      <c r="D41" s="86"/>
      <c r="E41" s="93"/>
      <c r="F41" s="99"/>
      <c r="G41" s="99"/>
      <c r="H41" s="99"/>
      <c r="I41" s="99"/>
      <c r="J41" s="99"/>
      <c r="K41" s="89"/>
      <c r="L41" s="86"/>
      <c r="M41" s="95"/>
      <c r="O41" s="274"/>
      <c r="P41" s="275"/>
      <c r="Q41" s="275"/>
      <c r="R41" s="275"/>
      <c r="S41" s="275"/>
      <c r="T41" s="276"/>
    </row>
    <row r="42" spans="1:20" ht="15">
      <c r="A42" s="59"/>
      <c r="B42" s="204" t="s">
        <v>130</v>
      </c>
      <c r="C42" s="175"/>
      <c r="D42" s="30"/>
      <c r="E42" s="30" t="s">
        <v>110</v>
      </c>
      <c r="F42" s="194"/>
      <c r="G42" s="194"/>
      <c r="H42" s="194"/>
      <c r="I42" s="194"/>
      <c r="J42" s="194"/>
      <c r="K42" s="184">
        <f t="shared" si="1"/>
        <v>0</v>
      </c>
      <c r="L42" s="175"/>
      <c r="M42" s="189">
        <f t="shared" si="2"/>
        <v>0</v>
      </c>
      <c r="N42" s="1"/>
      <c r="O42" s="274"/>
      <c r="P42" s="275"/>
      <c r="Q42" s="275"/>
      <c r="R42" s="275"/>
      <c r="S42" s="275"/>
      <c r="T42" s="276"/>
    </row>
    <row r="43" spans="1:20" ht="15">
      <c r="A43" s="59"/>
      <c r="B43" s="204" t="s">
        <v>48</v>
      </c>
      <c r="C43" s="175"/>
      <c r="D43" s="31"/>
      <c r="E43" s="31" t="s">
        <v>110</v>
      </c>
      <c r="F43" s="195"/>
      <c r="G43" s="195"/>
      <c r="H43" s="195"/>
      <c r="I43" s="195"/>
      <c r="J43" s="195"/>
      <c r="K43" s="184">
        <f t="shared" si="1"/>
        <v>0</v>
      </c>
      <c r="L43" s="175"/>
      <c r="M43" s="189">
        <f t="shared" si="2"/>
        <v>0</v>
      </c>
      <c r="N43" s="1"/>
      <c r="O43" s="274"/>
      <c r="P43" s="275"/>
      <c r="Q43" s="275"/>
      <c r="R43" s="275"/>
      <c r="S43" s="275"/>
      <c r="T43" s="276"/>
    </row>
    <row r="44" spans="1:20" ht="15">
      <c r="A44" s="59"/>
      <c r="B44" s="204" t="s">
        <v>49</v>
      </c>
      <c r="C44" s="175"/>
      <c r="D44" s="31"/>
      <c r="E44" s="31" t="s">
        <v>62</v>
      </c>
      <c r="F44" s="195"/>
      <c r="G44" s="195"/>
      <c r="H44" s="195"/>
      <c r="I44" s="195"/>
      <c r="J44" s="195"/>
      <c r="K44" s="184">
        <f t="shared" si="1"/>
        <v>0</v>
      </c>
      <c r="L44" s="175"/>
      <c r="M44" s="189">
        <f t="shared" si="2"/>
        <v>0</v>
      </c>
      <c r="N44" s="1"/>
      <c r="O44" s="274"/>
      <c r="P44" s="275"/>
      <c r="Q44" s="275"/>
      <c r="R44" s="275"/>
      <c r="S44" s="275"/>
      <c r="T44" s="276"/>
    </row>
    <row r="45" spans="1:20" ht="16" thickBot="1">
      <c r="A45" s="59"/>
      <c r="B45" s="205" t="s">
        <v>50</v>
      </c>
      <c r="C45" s="177"/>
      <c r="D45" s="32"/>
      <c r="E45" s="32" t="s">
        <v>110</v>
      </c>
      <c r="F45" s="193"/>
      <c r="G45" s="193"/>
      <c r="H45" s="193"/>
      <c r="I45" s="193"/>
      <c r="J45" s="193"/>
      <c r="K45" s="191">
        <f t="shared" si="1"/>
        <v>0</v>
      </c>
      <c r="L45" s="187"/>
      <c r="M45" s="188">
        <f t="shared" si="2"/>
        <v>0</v>
      </c>
      <c r="N45" s="1"/>
      <c r="O45" s="274"/>
      <c r="P45" s="275"/>
      <c r="Q45" s="275"/>
      <c r="R45" s="275"/>
      <c r="S45" s="275"/>
      <c r="T45" s="276"/>
    </row>
    <row r="46" spans="1:20" s="1" customFormat="1" ht="16" thickBot="1">
      <c r="A46" s="84" t="e">
        <f>SUM(C47:C54)/C103</f>
        <v>#DIV/0!</v>
      </c>
      <c r="B46" s="85" t="s">
        <v>156</v>
      </c>
      <c r="C46" s="86"/>
      <c r="D46" s="93"/>
      <c r="E46" s="93"/>
      <c r="F46" s="97"/>
      <c r="G46" s="97"/>
      <c r="H46" s="100"/>
      <c r="I46" s="100"/>
      <c r="J46" s="99"/>
      <c r="K46" s="89"/>
      <c r="L46" s="86"/>
      <c r="M46" s="95"/>
      <c r="O46" s="274"/>
      <c r="P46" s="275"/>
      <c r="Q46" s="275"/>
      <c r="R46" s="275"/>
      <c r="S46" s="275"/>
      <c r="T46" s="276"/>
    </row>
    <row r="47" spans="1:20" ht="15">
      <c r="A47" s="59"/>
      <c r="B47" s="204" t="s">
        <v>47</v>
      </c>
      <c r="C47" s="175"/>
      <c r="D47" s="30"/>
      <c r="E47" s="30" t="s">
        <v>110</v>
      </c>
      <c r="F47" s="194"/>
      <c r="G47" s="194"/>
      <c r="H47" s="194"/>
      <c r="I47" s="194"/>
      <c r="J47" s="194"/>
      <c r="K47" s="184">
        <f t="shared" si="1"/>
        <v>0</v>
      </c>
      <c r="L47" s="175"/>
      <c r="M47" s="189">
        <f t="shared" si="2"/>
        <v>0</v>
      </c>
      <c r="N47" s="1"/>
      <c r="O47" s="274"/>
      <c r="P47" s="275"/>
      <c r="Q47" s="275"/>
      <c r="R47" s="275"/>
      <c r="S47" s="275"/>
      <c r="T47" s="276"/>
    </row>
    <row r="48" spans="1:20" s="1" customFormat="1" ht="15">
      <c r="A48" s="59"/>
      <c r="B48" s="204" t="s">
        <v>53</v>
      </c>
      <c r="C48" s="175"/>
      <c r="D48" s="30"/>
      <c r="E48" s="30" t="s">
        <v>110</v>
      </c>
      <c r="F48" s="194"/>
      <c r="G48" s="194"/>
      <c r="H48" s="194"/>
      <c r="I48" s="194"/>
      <c r="J48" s="194"/>
      <c r="K48" s="184">
        <f t="shared" si="1"/>
        <v>0</v>
      </c>
      <c r="L48" s="175"/>
      <c r="M48" s="189">
        <f t="shared" si="2"/>
        <v>0</v>
      </c>
      <c r="O48" s="274"/>
      <c r="P48" s="275"/>
      <c r="Q48" s="275"/>
      <c r="R48" s="275"/>
      <c r="S48" s="275"/>
      <c r="T48" s="276"/>
    </row>
    <row r="49" spans="1:20" s="1" customFormat="1" ht="15">
      <c r="A49" s="59"/>
      <c r="B49" s="204" t="s">
        <v>131</v>
      </c>
      <c r="C49" s="175"/>
      <c r="D49" s="30"/>
      <c r="E49" s="30"/>
      <c r="F49" s="194"/>
      <c r="G49" s="194"/>
      <c r="H49" s="194"/>
      <c r="I49" s="194"/>
      <c r="J49" s="194"/>
      <c r="K49" s="184">
        <f t="shared" si="1"/>
        <v>0</v>
      </c>
      <c r="L49" s="175"/>
      <c r="M49" s="189">
        <f t="shared" si="2"/>
        <v>0</v>
      </c>
      <c r="O49" s="274"/>
      <c r="P49" s="275"/>
      <c r="Q49" s="275"/>
      <c r="R49" s="275"/>
      <c r="S49" s="275"/>
      <c r="T49" s="276"/>
    </row>
    <row r="50" spans="1:20" s="1" customFormat="1" ht="15">
      <c r="A50" s="59"/>
      <c r="B50" s="204" t="s">
        <v>51</v>
      </c>
      <c r="C50" s="175"/>
      <c r="D50" s="30"/>
      <c r="E50" s="30"/>
      <c r="F50" s="194"/>
      <c r="G50" s="194"/>
      <c r="H50" s="194"/>
      <c r="I50" s="194"/>
      <c r="J50" s="194"/>
      <c r="K50" s="184">
        <f t="shared" si="1"/>
        <v>0</v>
      </c>
      <c r="L50" s="175"/>
      <c r="M50" s="189">
        <f t="shared" si="2"/>
        <v>0</v>
      </c>
      <c r="O50" s="274"/>
      <c r="P50" s="275"/>
      <c r="Q50" s="275"/>
      <c r="R50" s="275"/>
      <c r="S50" s="275"/>
      <c r="T50" s="276"/>
    </row>
    <row r="51" spans="1:20" ht="15">
      <c r="A51" s="59"/>
      <c r="B51" s="204" t="s">
        <v>52</v>
      </c>
      <c r="C51" s="175"/>
      <c r="D51" s="31"/>
      <c r="E51" s="31"/>
      <c r="F51" s="195"/>
      <c r="G51" s="195" t="s">
        <v>246</v>
      </c>
      <c r="H51" s="195"/>
      <c r="I51" s="195"/>
      <c r="J51" s="195"/>
      <c r="K51" s="184">
        <f t="shared" si="1"/>
        <v>0</v>
      </c>
      <c r="L51" s="175"/>
      <c r="M51" s="189">
        <f t="shared" si="2"/>
        <v>0</v>
      </c>
      <c r="N51" s="1"/>
      <c r="O51" s="274"/>
      <c r="P51" s="275"/>
      <c r="Q51" s="275"/>
      <c r="R51" s="275"/>
      <c r="S51" s="275"/>
      <c r="T51" s="276"/>
    </row>
    <row r="52" spans="1:20" ht="15">
      <c r="A52" s="59"/>
      <c r="B52" s="204" t="s">
        <v>133</v>
      </c>
      <c r="C52" s="175"/>
      <c r="D52" s="31"/>
      <c r="E52" s="31" t="s">
        <v>110</v>
      </c>
      <c r="F52" s="195"/>
      <c r="G52" s="195"/>
      <c r="H52" s="195"/>
      <c r="I52" s="195"/>
      <c r="J52" s="195"/>
      <c r="K52" s="184">
        <f t="shared" si="1"/>
        <v>0</v>
      </c>
      <c r="L52" s="175"/>
      <c r="M52" s="189">
        <f t="shared" si="2"/>
        <v>0</v>
      </c>
      <c r="N52" s="1"/>
      <c r="O52" s="274"/>
      <c r="P52" s="275"/>
      <c r="Q52" s="275"/>
      <c r="R52" s="275"/>
      <c r="S52" s="275"/>
      <c r="T52" s="276"/>
    </row>
    <row r="53" spans="1:20" s="1" customFormat="1" ht="15">
      <c r="A53" s="59"/>
      <c r="B53" s="204" t="s">
        <v>143</v>
      </c>
      <c r="C53" s="175"/>
      <c r="D53" s="31"/>
      <c r="E53" s="31" t="s">
        <v>110</v>
      </c>
      <c r="F53" s="195"/>
      <c r="G53" s="195"/>
      <c r="H53" s="195"/>
      <c r="I53" s="195"/>
      <c r="J53" s="195"/>
      <c r="K53" s="184">
        <f t="shared" si="1"/>
        <v>0</v>
      </c>
      <c r="L53" s="175"/>
      <c r="M53" s="189">
        <f t="shared" si="2"/>
        <v>0</v>
      </c>
      <c r="O53" s="274"/>
      <c r="P53" s="275"/>
      <c r="Q53" s="275"/>
      <c r="R53" s="275"/>
      <c r="S53" s="275"/>
      <c r="T53" s="276"/>
    </row>
    <row r="54" spans="1:20" s="1" customFormat="1" ht="16" thickBot="1">
      <c r="A54" s="59"/>
      <c r="B54" s="205" t="s">
        <v>232</v>
      </c>
      <c r="C54" s="176"/>
      <c r="D54" s="32"/>
      <c r="E54" s="32" t="s">
        <v>110</v>
      </c>
      <c r="F54" s="193"/>
      <c r="G54" s="193"/>
      <c r="H54" s="193"/>
      <c r="I54" s="193"/>
      <c r="J54" s="193"/>
      <c r="K54" s="191">
        <f t="shared" si="1"/>
        <v>0</v>
      </c>
      <c r="L54" s="176"/>
      <c r="M54" s="188">
        <f t="shared" si="2"/>
        <v>0</v>
      </c>
      <c r="O54" s="274"/>
      <c r="P54" s="275"/>
      <c r="Q54" s="275"/>
      <c r="R54" s="275"/>
      <c r="S54" s="275"/>
      <c r="T54" s="276"/>
    </row>
    <row r="55" spans="1:20" s="1" customFormat="1" ht="16" thickBot="1">
      <c r="A55" s="84" t="e">
        <f>SUM(C56:C61)/C103</f>
        <v>#DIV/0!</v>
      </c>
      <c r="B55" s="85" t="s">
        <v>155</v>
      </c>
      <c r="C55" s="86"/>
      <c r="D55" s="93"/>
      <c r="E55" s="93"/>
      <c r="F55" s="97"/>
      <c r="G55" s="97"/>
      <c r="H55" s="100"/>
      <c r="I55" s="100"/>
      <c r="J55" s="99"/>
      <c r="K55" s="89"/>
      <c r="L55" s="86"/>
      <c r="M55" s="95"/>
      <c r="O55" s="274"/>
      <c r="P55" s="275"/>
      <c r="Q55" s="275"/>
      <c r="R55" s="275"/>
      <c r="S55" s="275"/>
      <c r="T55" s="276"/>
    </row>
    <row r="56" spans="1:20" s="1" customFormat="1" ht="15">
      <c r="A56" s="59"/>
      <c r="B56" s="204" t="s">
        <v>144</v>
      </c>
      <c r="C56" s="175"/>
      <c r="D56" s="30"/>
      <c r="E56" s="30"/>
      <c r="F56" s="194"/>
      <c r="G56" s="194"/>
      <c r="H56" s="194"/>
      <c r="I56" s="194"/>
      <c r="J56" s="194"/>
      <c r="K56" s="184">
        <f t="shared" si="1"/>
        <v>0</v>
      </c>
      <c r="L56" s="175"/>
      <c r="M56" s="189">
        <f t="shared" si="2"/>
        <v>0</v>
      </c>
      <c r="O56" s="274"/>
      <c r="P56" s="275"/>
      <c r="Q56" s="275"/>
      <c r="R56" s="275"/>
      <c r="S56" s="275"/>
      <c r="T56" s="276"/>
    </row>
    <row r="57" spans="1:20" s="1" customFormat="1" ht="15">
      <c r="A57" s="59"/>
      <c r="B57" s="204" t="s">
        <v>145</v>
      </c>
      <c r="C57" s="175"/>
      <c r="D57" s="31"/>
      <c r="E57" s="31"/>
      <c r="F57" s="195"/>
      <c r="G57" s="195"/>
      <c r="H57" s="195"/>
      <c r="I57" s="195"/>
      <c r="J57" s="195"/>
      <c r="K57" s="184">
        <f t="shared" si="1"/>
        <v>0</v>
      </c>
      <c r="L57" s="175"/>
      <c r="M57" s="189">
        <f t="shared" si="2"/>
        <v>0</v>
      </c>
      <c r="O57" s="274"/>
      <c r="P57" s="275"/>
      <c r="Q57" s="275"/>
      <c r="R57" s="275"/>
      <c r="S57" s="275"/>
      <c r="T57" s="276"/>
    </row>
    <row r="58" spans="1:20" s="1" customFormat="1" ht="15">
      <c r="A58" s="59"/>
      <c r="B58" s="204" t="s">
        <v>147</v>
      </c>
      <c r="C58" s="175"/>
      <c r="D58" s="31"/>
      <c r="E58" s="31" t="s">
        <v>62</v>
      </c>
      <c r="F58" s="195"/>
      <c r="G58" s="195"/>
      <c r="H58" s="195"/>
      <c r="I58" s="195"/>
      <c r="J58" s="195"/>
      <c r="K58" s="184">
        <f t="shared" si="1"/>
        <v>0</v>
      </c>
      <c r="L58" s="175"/>
      <c r="M58" s="189">
        <f t="shared" si="2"/>
        <v>0</v>
      </c>
      <c r="O58" s="274"/>
      <c r="P58" s="275"/>
      <c r="Q58" s="275"/>
      <c r="R58" s="275"/>
      <c r="S58" s="275"/>
      <c r="T58" s="276"/>
    </row>
    <row r="59" spans="1:20" s="1" customFormat="1" ht="15">
      <c r="A59" s="59"/>
      <c r="B59" s="204" t="s">
        <v>148</v>
      </c>
      <c r="C59" s="175"/>
      <c r="D59" s="31"/>
      <c r="E59" s="31" t="s">
        <v>62</v>
      </c>
      <c r="F59" s="195"/>
      <c r="G59" s="195"/>
      <c r="H59" s="195"/>
      <c r="I59" s="195"/>
      <c r="J59" s="195"/>
      <c r="K59" s="184">
        <f t="shared" si="1"/>
        <v>0</v>
      </c>
      <c r="L59" s="175"/>
      <c r="M59" s="189">
        <f t="shared" si="2"/>
        <v>0</v>
      </c>
      <c r="O59" s="274"/>
      <c r="P59" s="275"/>
      <c r="Q59" s="275"/>
      <c r="R59" s="275"/>
      <c r="S59" s="275"/>
      <c r="T59" s="276"/>
    </row>
    <row r="60" spans="1:20" s="1" customFormat="1" ht="15">
      <c r="A60" s="59"/>
      <c r="B60" s="204" t="s">
        <v>129</v>
      </c>
      <c r="C60" s="175"/>
      <c r="D60" s="31"/>
      <c r="E60" s="31"/>
      <c r="F60" s="195"/>
      <c r="G60" s="195"/>
      <c r="H60" s="195"/>
      <c r="I60" s="195"/>
      <c r="J60" s="195"/>
      <c r="K60" s="184">
        <f t="shared" si="1"/>
        <v>0</v>
      </c>
      <c r="L60" s="175"/>
      <c r="M60" s="189">
        <f t="shared" si="2"/>
        <v>0</v>
      </c>
      <c r="O60" s="274"/>
      <c r="P60" s="275"/>
      <c r="Q60" s="275"/>
      <c r="R60" s="275"/>
      <c r="S60" s="275"/>
      <c r="T60" s="276"/>
    </row>
    <row r="61" spans="1:20" s="1" customFormat="1" ht="16" thickBot="1">
      <c r="A61" s="59"/>
      <c r="B61" s="205" t="s">
        <v>129</v>
      </c>
      <c r="C61" s="176"/>
      <c r="D61" s="32"/>
      <c r="E61" s="32"/>
      <c r="F61" s="193"/>
      <c r="G61" s="193"/>
      <c r="H61" s="193"/>
      <c r="I61" s="193"/>
      <c r="J61" s="193"/>
      <c r="K61" s="191">
        <f t="shared" si="1"/>
        <v>0</v>
      </c>
      <c r="L61" s="176"/>
      <c r="M61" s="188">
        <f t="shared" si="2"/>
        <v>0</v>
      </c>
      <c r="O61" s="274"/>
      <c r="P61" s="275"/>
      <c r="Q61" s="275"/>
      <c r="R61" s="275"/>
      <c r="S61" s="275"/>
      <c r="T61" s="276"/>
    </row>
    <row r="62" spans="1:20" s="1" customFormat="1" ht="16" thickBot="1">
      <c r="A62" s="84" t="e">
        <f>SUM(C63:C84)/C103</f>
        <v>#DIV/0!</v>
      </c>
      <c r="B62" s="85" t="s">
        <v>154</v>
      </c>
      <c r="C62" s="86"/>
      <c r="D62" s="93"/>
      <c r="E62" s="93"/>
      <c r="F62" s="97"/>
      <c r="G62" s="97"/>
      <c r="H62" s="100"/>
      <c r="I62" s="100"/>
      <c r="J62" s="99"/>
      <c r="K62" s="89"/>
      <c r="L62" s="86"/>
      <c r="M62" s="95"/>
      <c r="O62" s="274"/>
      <c r="P62" s="275"/>
      <c r="Q62" s="275"/>
      <c r="R62" s="275"/>
      <c r="S62" s="275"/>
      <c r="T62" s="276"/>
    </row>
    <row r="63" spans="1:20" s="1" customFormat="1" ht="15">
      <c r="A63" s="59"/>
      <c r="B63" s="204" t="s">
        <v>57</v>
      </c>
      <c r="C63" s="175"/>
      <c r="D63" s="30"/>
      <c r="E63" s="30" t="s">
        <v>62</v>
      </c>
      <c r="F63" s="194"/>
      <c r="G63" s="194"/>
      <c r="H63" s="194"/>
      <c r="I63" s="194"/>
      <c r="J63" s="194"/>
      <c r="K63" s="184">
        <f t="shared" si="1"/>
        <v>0</v>
      </c>
      <c r="L63" s="175"/>
      <c r="M63" s="189">
        <f t="shared" si="2"/>
        <v>0</v>
      </c>
      <c r="O63" s="274"/>
      <c r="P63" s="275"/>
      <c r="Q63" s="275"/>
      <c r="R63" s="275"/>
      <c r="S63" s="275"/>
      <c r="T63" s="276"/>
    </row>
    <row r="64" spans="1:20" s="1" customFormat="1" ht="15">
      <c r="A64" s="59"/>
      <c r="B64" s="204" t="s">
        <v>243</v>
      </c>
      <c r="C64" s="175"/>
      <c r="D64" s="31"/>
      <c r="E64" s="31" t="s">
        <v>62</v>
      </c>
      <c r="F64" s="195"/>
      <c r="G64" s="195"/>
      <c r="H64" s="195"/>
      <c r="I64" s="195"/>
      <c r="J64" s="195"/>
      <c r="K64" s="184">
        <f t="shared" si="1"/>
        <v>0</v>
      </c>
      <c r="L64" s="175"/>
      <c r="M64" s="189">
        <f t="shared" si="2"/>
        <v>0</v>
      </c>
      <c r="O64" s="274"/>
      <c r="P64" s="275"/>
      <c r="Q64" s="275"/>
      <c r="R64" s="275"/>
      <c r="S64" s="275"/>
      <c r="T64" s="276"/>
    </row>
    <row r="65" spans="1:20" s="1" customFormat="1" ht="15">
      <c r="A65" s="59"/>
      <c r="B65" s="204" t="s">
        <v>206</v>
      </c>
      <c r="C65" s="175"/>
      <c r="D65" s="31"/>
      <c r="E65" s="31"/>
      <c r="F65" s="195"/>
      <c r="G65" s="195"/>
      <c r="H65" s="195"/>
      <c r="I65" s="195"/>
      <c r="J65" s="195"/>
      <c r="K65" s="184">
        <f t="shared" si="1"/>
        <v>0</v>
      </c>
      <c r="L65" s="175"/>
      <c r="M65" s="189">
        <f t="shared" si="2"/>
        <v>0</v>
      </c>
      <c r="O65" s="274"/>
      <c r="P65" s="275"/>
      <c r="Q65" s="275"/>
      <c r="R65" s="275"/>
      <c r="S65" s="275"/>
      <c r="T65" s="276"/>
    </row>
    <row r="66" spans="1:20" s="1" customFormat="1" ht="15">
      <c r="A66" s="59"/>
      <c r="B66" s="204" t="s">
        <v>242</v>
      </c>
      <c r="C66" s="175"/>
      <c r="D66" s="31"/>
      <c r="E66" s="31"/>
      <c r="F66" s="195"/>
      <c r="G66" s="195"/>
      <c r="H66" s="195"/>
      <c r="I66" s="195"/>
      <c r="J66" s="195"/>
      <c r="K66" s="184">
        <f t="shared" si="1"/>
        <v>0</v>
      </c>
      <c r="L66" s="175"/>
      <c r="M66" s="189">
        <f t="shared" si="2"/>
        <v>0</v>
      </c>
      <c r="O66" s="274"/>
      <c r="P66" s="275"/>
      <c r="Q66" s="275"/>
      <c r="R66" s="275"/>
      <c r="S66" s="275"/>
      <c r="T66" s="276"/>
    </row>
    <row r="67" spans="1:20" s="1" customFormat="1" ht="15">
      <c r="A67" s="59"/>
      <c r="B67" s="204" t="s">
        <v>249</v>
      </c>
      <c r="C67" s="175"/>
      <c r="D67" s="31"/>
      <c r="E67" s="31" t="s">
        <v>62</v>
      </c>
      <c r="F67" s="195"/>
      <c r="G67" s="195"/>
      <c r="H67" s="195"/>
      <c r="I67" s="195"/>
      <c r="J67" s="195"/>
      <c r="K67" s="184">
        <f t="shared" si="1"/>
        <v>0</v>
      </c>
      <c r="L67" s="175"/>
      <c r="M67" s="189">
        <f t="shared" si="2"/>
        <v>0</v>
      </c>
      <c r="O67" s="274"/>
      <c r="P67" s="275"/>
      <c r="Q67" s="275"/>
      <c r="R67" s="275"/>
      <c r="S67" s="275"/>
      <c r="T67" s="276"/>
    </row>
    <row r="68" spans="1:20" s="1" customFormat="1" ht="15">
      <c r="A68" s="59"/>
      <c r="B68" s="204" t="s">
        <v>249</v>
      </c>
      <c r="C68" s="175"/>
      <c r="D68" s="31"/>
      <c r="E68" s="31" t="s">
        <v>62</v>
      </c>
      <c r="F68" s="195"/>
      <c r="G68" s="195"/>
      <c r="H68" s="195"/>
      <c r="I68" s="195"/>
      <c r="J68" s="195"/>
      <c r="K68" s="184">
        <f t="shared" si="1"/>
        <v>0</v>
      </c>
      <c r="L68" s="175"/>
      <c r="M68" s="189">
        <f t="shared" si="2"/>
        <v>0</v>
      </c>
      <c r="O68" s="274"/>
      <c r="P68" s="275"/>
      <c r="Q68" s="275"/>
      <c r="R68" s="275"/>
      <c r="S68" s="275"/>
      <c r="T68" s="276"/>
    </row>
    <row r="69" spans="1:20" s="1" customFormat="1" ht="15">
      <c r="A69" s="59"/>
      <c r="B69" s="204" t="s">
        <v>244</v>
      </c>
      <c r="C69" s="175"/>
      <c r="D69" s="31"/>
      <c r="E69" s="31"/>
      <c r="F69" s="195"/>
      <c r="G69" s="195"/>
      <c r="H69" s="195"/>
      <c r="I69" s="195"/>
      <c r="J69" s="195"/>
      <c r="K69" s="184">
        <f t="shared" si="1"/>
        <v>0</v>
      </c>
      <c r="L69" s="175"/>
      <c r="M69" s="189">
        <f t="shared" si="2"/>
        <v>0</v>
      </c>
      <c r="O69" s="274"/>
      <c r="P69" s="275"/>
      <c r="Q69" s="275"/>
      <c r="R69" s="275"/>
      <c r="S69" s="275"/>
      <c r="T69" s="276"/>
    </row>
    <row r="70" spans="1:20" s="1" customFormat="1" ht="15">
      <c r="A70" s="59"/>
      <c r="B70" s="204" t="s">
        <v>134</v>
      </c>
      <c r="C70" s="175"/>
      <c r="D70" s="31"/>
      <c r="E70" s="31"/>
      <c r="F70" s="195"/>
      <c r="G70" s="195"/>
      <c r="H70" s="195"/>
      <c r="I70" s="195"/>
      <c r="J70" s="195"/>
      <c r="K70" s="184">
        <f t="shared" si="1"/>
        <v>0</v>
      </c>
      <c r="L70" s="175"/>
      <c r="M70" s="189">
        <f t="shared" si="2"/>
        <v>0</v>
      </c>
      <c r="O70" s="274"/>
      <c r="P70" s="275"/>
      <c r="Q70" s="275"/>
      <c r="R70" s="275"/>
      <c r="S70" s="275"/>
      <c r="T70" s="276"/>
    </row>
    <row r="71" spans="1:20" s="1" customFormat="1" ht="15">
      <c r="A71" s="59"/>
      <c r="B71" s="204" t="s">
        <v>117</v>
      </c>
      <c r="C71" s="175"/>
      <c r="D71" s="31"/>
      <c r="E71" s="31"/>
      <c r="F71" s="195"/>
      <c r="G71" s="195"/>
      <c r="H71" s="195"/>
      <c r="I71" s="195"/>
      <c r="J71" s="195"/>
      <c r="K71" s="184">
        <f t="shared" si="1"/>
        <v>0</v>
      </c>
      <c r="L71" s="175"/>
      <c r="M71" s="189">
        <f t="shared" si="2"/>
        <v>0</v>
      </c>
      <c r="O71" s="274"/>
      <c r="P71" s="275"/>
      <c r="Q71" s="275"/>
      <c r="R71" s="275"/>
      <c r="S71" s="275"/>
      <c r="T71" s="276"/>
    </row>
    <row r="72" spans="1:20" s="1" customFormat="1" ht="15">
      <c r="A72" s="59"/>
      <c r="B72" s="204" t="s">
        <v>135</v>
      </c>
      <c r="C72" s="175"/>
      <c r="D72" s="31"/>
      <c r="E72" s="31" t="s">
        <v>110</v>
      </c>
      <c r="F72" s="195"/>
      <c r="G72" s="195"/>
      <c r="H72" s="195"/>
      <c r="I72" s="195"/>
      <c r="J72" s="195"/>
      <c r="K72" s="184">
        <f t="shared" si="1"/>
        <v>0</v>
      </c>
      <c r="L72" s="175"/>
      <c r="M72" s="189">
        <f t="shared" si="2"/>
        <v>0</v>
      </c>
      <c r="O72" s="274"/>
      <c r="P72" s="275"/>
      <c r="Q72" s="275"/>
      <c r="R72" s="275"/>
      <c r="S72" s="275"/>
      <c r="T72" s="276"/>
    </row>
    <row r="73" spans="1:20" s="1" customFormat="1" ht="15">
      <c r="A73" s="59"/>
      <c r="B73" s="204" t="s">
        <v>54</v>
      </c>
      <c r="C73" s="175"/>
      <c r="D73" s="31"/>
      <c r="E73" s="31" t="s">
        <v>62</v>
      </c>
      <c r="F73" s="195"/>
      <c r="G73" s="195"/>
      <c r="H73" s="195"/>
      <c r="I73" s="195"/>
      <c r="J73" s="195"/>
      <c r="K73" s="184">
        <f t="shared" si="1"/>
        <v>0</v>
      </c>
      <c r="L73" s="175"/>
      <c r="M73" s="189">
        <f t="shared" si="2"/>
        <v>0</v>
      </c>
      <c r="O73" s="274"/>
      <c r="P73" s="275"/>
      <c r="Q73" s="275"/>
      <c r="R73" s="275"/>
      <c r="S73" s="275"/>
      <c r="T73" s="276"/>
    </row>
    <row r="74" spans="1:20" s="1" customFormat="1" ht="15">
      <c r="A74" s="59"/>
      <c r="B74" s="204" t="s">
        <v>58</v>
      </c>
      <c r="C74" s="175"/>
      <c r="D74" s="31"/>
      <c r="E74" s="31" t="s">
        <v>110</v>
      </c>
      <c r="F74" s="195"/>
      <c r="G74" s="195"/>
      <c r="H74" s="195"/>
      <c r="I74" s="195"/>
      <c r="J74" s="195"/>
      <c r="K74" s="184">
        <f t="shared" si="1"/>
        <v>0</v>
      </c>
      <c r="L74" s="175"/>
      <c r="M74" s="189">
        <f t="shared" si="2"/>
        <v>0</v>
      </c>
      <c r="O74" s="274"/>
      <c r="P74" s="275"/>
      <c r="Q74" s="275"/>
      <c r="R74" s="275"/>
      <c r="S74" s="275"/>
      <c r="T74" s="276"/>
    </row>
    <row r="75" spans="1:20" s="1" customFormat="1" ht="15">
      <c r="A75" s="59"/>
      <c r="B75" s="204" t="s">
        <v>1</v>
      </c>
      <c r="C75" s="175"/>
      <c r="D75" s="31"/>
      <c r="E75" s="31" t="s">
        <v>110</v>
      </c>
      <c r="F75" s="195"/>
      <c r="G75" s="195"/>
      <c r="H75" s="195"/>
      <c r="I75" s="195"/>
      <c r="J75" s="195"/>
      <c r="K75" s="184">
        <f t="shared" si="1"/>
        <v>0</v>
      </c>
      <c r="L75" s="175"/>
      <c r="M75" s="189">
        <f t="shared" si="2"/>
        <v>0</v>
      </c>
      <c r="O75" s="274"/>
      <c r="P75" s="275"/>
      <c r="Q75" s="275"/>
      <c r="R75" s="275"/>
      <c r="S75" s="275"/>
      <c r="T75" s="276"/>
    </row>
    <row r="76" spans="1:20" s="1" customFormat="1" ht="15">
      <c r="A76" s="59"/>
      <c r="B76" s="204" t="s">
        <v>146</v>
      </c>
      <c r="C76" s="175"/>
      <c r="D76" s="31"/>
      <c r="E76" s="31"/>
      <c r="F76" s="195"/>
      <c r="G76" s="195"/>
      <c r="H76" s="195"/>
      <c r="I76" s="195"/>
      <c r="J76" s="195"/>
      <c r="K76" s="184">
        <f t="shared" si="1"/>
        <v>0</v>
      </c>
      <c r="L76" s="175"/>
      <c r="M76" s="189">
        <f t="shared" si="2"/>
        <v>0</v>
      </c>
      <c r="O76" s="274"/>
      <c r="P76" s="275"/>
      <c r="Q76" s="275"/>
      <c r="R76" s="275"/>
      <c r="S76" s="275"/>
      <c r="T76" s="276"/>
    </row>
    <row r="77" spans="1:20" ht="15">
      <c r="A77" s="59"/>
      <c r="B77" s="204"/>
      <c r="C77" s="175"/>
      <c r="D77" s="31"/>
      <c r="E77" s="31" t="s">
        <v>110</v>
      </c>
      <c r="F77" s="195"/>
      <c r="G77" s="195"/>
      <c r="H77" s="195"/>
      <c r="I77" s="195"/>
      <c r="J77" s="195"/>
      <c r="K77" s="184">
        <f t="shared" si="1"/>
        <v>0</v>
      </c>
      <c r="L77" s="175"/>
      <c r="M77" s="189">
        <f t="shared" si="2"/>
        <v>0</v>
      </c>
      <c r="N77" s="1"/>
      <c r="O77" s="274"/>
      <c r="P77" s="275"/>
      <c r="Q77" s="275"/>
      <c r="R77" s="275"/>
      <c r="S77" s="275"/>
      <c r="T77" s="276"/>
    </row>
    <row r="78" spans="1:20" ht="15">
      <c r="A78" s="59"/>
      <c r="B78" s="204" t="s">
        <v>199</v>
      </c>
      <c r="C78" s="175"/>
      <c r="D78" s="31"/>
      <c r="E78" s="31"/>
      <c r="F78" s="195"/>
      <c r="G78" s="195"/>
      <c r="H78" s="195"/>
      <c r="I78" s="195"/>
      <c r="J78" s="195"/>
      <c r="K78" s="184">
        <f t="shared" si="1"/>
        <v>0</v>
      </c>
      <c r="L78" s="175"/>
      <c r="M78" s="189">
        <f t="shared" si="2"/>
        <v>0</v>
      </c>
      <c r="N78" s="1"/>
      <c r="O78" s="274"/>
      <c r="P78" s="275"/>
      <c r="Q78" s="275"/>
      <c r="R78" s="275"/>
      <c r="S78" s="275"/>
      <c r="T78" s="276"/>
    </row>
    <row r="79" spans="1:20" ht="15">
      <c r="A79" s="59"/>
      <c r="B79" s="204"/>
      <c r="C79" s="175"/>
      <c r="D79" s="31"/>
      <c r="E79" s="31" t="s">
        <v>62</v>
      </c>
      <c r="F79" s="195"/>
      <c r="G79" s="195"/>
      <c r="H79" s="195"/>
      <c r="I79" s="195"/>
      <c r="J79" s="195"/>
      <c r="K79" s="184">
        <f t="shared" si="1"/>
        <v>0</v>
      </c>
      <c r="L79" s="175"/>
      <c r="M79" s="189">
        <f t="shared" si="2"/>
        <v>0</v>
      </c>
      <c r="N79" s="1"/>
      <c r="O79" s="274"/>
      <c r="P79" s="275"/>
      <c r="Q79" s="275"/>
      <c r="R79" s="275"/>
      <c r="S79" s="275"/>
      <c r="T79" s="276"/>
    </row>
    <row r="80" spans="1:20" s="1" customFormat="1" ht="15">
      <c r="A80" s="59"/>
      <c r="B80" s="204"/>
      <c r="C80" s="175"/>
      <c r="D80" s="31"/>
      <c r="E80" s="31" t="s">
        <v>110</v>
      </c>
      <c r="F80" s="195"/>
      <c r="G80" s="195"/>
      <c r="H80" s="195"/>
      <c r="I80" s="195"/>
      <c r="J80" s="195"/>
      <c r="K80" s="184">
        <f t="shared" si="1"/>
        <v>0</v>
      </c>
      <c r="L80" s="175"/>
      <c r="M80" s="189">
        <f t="shared" si="2"/>
        <v>0</v>
      </c>
      <c r="O80" s="274"/>
      <c r="P80" s="275"/>
      <c r="Q80" s="275"/>
      <c r="R80" s="275"/>
      <c r="S80" s="275"/>
      <c r="T80" s="276"/>
    </row>
    <row r="81" spans="1:20" s="1" customFormat="1" ht="15">
      <c r="A81" s="59"/>
      <c r="B81" s="204"/>
      <c r="C81" s="175"/>
      <c r="D81" s="31"/>
      <c r="E81" s="31" t="s">
        <v>110</v>
      </c>
      <c r="F81" s="195"/>
      <c r="G81" s="195"/>
      <c r="H81" s="195"/>
      <c r="I81" s="195"/>
      <c r="J81" s="195"/>
      <c r="K81" s="184">
        <f t="shared" si="1"/>
        <v>0</v>
      </c>
      <c r="L81" s="175"/>
      <c r="M81" s="189">
        <f t="shared" si="2"/>
        <v>0</v>
      </c>
      <c r="O81" s="274"/>
      <c r="P81" s="275"/>
      <c r="Q81" s="275"/>
      <c r="R81" s="275"/>
      <c r="S81" s="275"/>
      <c r="T81" s="276"/>
    </row>
    <row r="82" spans="1:20" s="1" customFormat="1" ht="15">
      <c r="A82" s="59"/>
      <c r="B82" s="204" t="s">
        <v>245</v>
      </c>
      <c r="C82" s="175"/>
      <c r="D82" s="31"/>
      <c r="E82" s="31"/>
      <c r="F82" s="195"/>
      <c r="G82" s="195"/>
      <c r="H82" s="195"/>
      <c r="I82" s="195"/>
      <c r="J82" s="195"/>
      <c r="K82" s="184">
        <f t="shared" si="1"/>
        <v>0</v>
      </c>
      <c r="L82" s="175"/>
      <c r="M82" s="189">
        <f t="shared" si="2"/>
        <v>0</v>
      </c>
      <c r="O82" s="274"/>
      <c r="P82" s="275"/>
      <c r="Q82" s="275"/>
      <c r="R82" s="275"/>
      <c r="S82" s="275"/>
      <c r="T82" s="276"/>
    </row>
    <row r="83" spans="1:20" s="1" customFormat="1" ht="15">
      <c r="A83" s="59"/>
      <c r="B83" s="205"/>
      <c r="C83" s="175"/>
      <c r="D83" s="31"/>
      <c r="E83" s="31"/>
      <c r="F83" s="195"/>
      <c r="G83" s="195"/>
      <c r="H83" s="195"/>
      <c r="I83" s="195"/>
      <c r="J83" s="195"/>
      <c r="K83" s="184">
        <f t="shared" si="1"/>
        <v>0</v>
      </c>
      <c r="L83" s="175"/>
      <c r="M83" s="189">
        <f t="shared" si="2"/>
        <v>0</v>
      </c>
      <c r="O83" s="274"/>
      <c r="P83" s="275"/>
      <c r="Q83" s="275"/>
      <c r="R83" s="275"/>
      <c r="S83" s="275"/>
      <c r="T83" s="276"/>
    </row>
    <row r="84" spans="1:20" s="1" customFormat="1" ht="16" thickBot="1">
      <c r="A84" s="59"/>
      <c r="B84" s="206" t="s">
        <v>129</v>
      </c>
      <c r="C84" s="177"/>
      <c r="D84" s="32"/>
      <c r="E84" s="32"/>
      <c r="F84" s="193"/>
      <c r="G84" s="193"/>
      <c r="H84" s="193"/>
      <c r="I84" s="193"/>
      <c r="J84" s="193"/>
      <c r="K84" s="191">
        <f t="shared" si="1"/>
        <v>0</v>
      </c>
      <c r="L84" s="187"/>
      <c r="M84" s="188">
        <f t="shared" si="2"/>
        <v>0</v>
      </c>
      <c r="O84" s="274"/>
      <c r="P84" s="275"/>
      <c r="Q84" s="275"/>
      <c r="R84" s="275"/>
      <c r="S84" s="275"/>
      <c r="T84" s="276"/>
    </row>
    <row r="85" spans="1:20" s="1" customFormat="1" ht="16" thickBot="1">
      <c r="A85" s="84" t="e">
        <f>SUM(C86:C99)/C103</f>
        <v>#DIV/0!</v>
      </c>
      <c r="B85" s="85" t="s">
        <v>153</v>
      </c>
      <c r="C85" s="86"/>
      <c r="D85" s="93"/>
      <c r="E85" s="93"/>
      <c r="F85" s="97"/>
      <c r="G85" s="97"/>
      <c r="H85" s="100"/>
      <c r="I85" s="100"/>
      <c r="J85" s="99"/>
      <c r="K85" s="89"/>
      <c r="L85" s="86"/>
      <c r="M85" s="95"/>
      <c r="O85" s="274"/>
      <c r="P85" s="275"/>
      <c r="Q85" s="275"/>
      <c r="R85" s="275"/>
      <c r="S85" s="275"/>
      <c r="T85" s="276"/>
    </row>
    <row r="86" spans="1:20" s="1" customFormat="1" ht="15">
      <c r="A86" s="96"/>
      <c r="B86" s="204" t="s">
        <v>139</v>
      </c>
      <c r="C86" s="175"/>
      <c r="D86" s="30"/>
      <c r="E86" s="30"/>
      <c r="F86" s="194"/>
      <c r="G86" s="194"/>
      <c r="H86" s="194"/>
      <c r="I86" s="194"/>
      <c r="J86" s="194"/>
      <c r="K86" s="184">
        <f t="shared" si="1"/>
        <v>0</v>
      </c>
      <c r="L86" s="175"/>
      <c r="M86" s="189">
        <f t="shared" si="2"/>
        <v>0</v>
      </c>
      <c r="O86" s="274"/>
      <c r="P86" s="275"/>
      <c r="Q86" s="275"/>
      <c r="R86" s="275"/>
      <c r="S86" s="275"/>
      <c r="T86" s="276"/>
    </row>
    <row r="87" spans="1:20" s="1" customFormat="1" ht="15">
      <c r="A87" s="96"/>
      <c r="B87" s="204" t="s">
        <v>138</v>
      </c>
      <c r="C87" s="175"/>
      <c r="D87" s="30"/>
      <c r="E87" s="30"/>
      <c r="F87" s="194"/>
      <c r="G87" s="194"/>
      <c r="H87" s="194"/>
      <c r="I87" s="194"/>
      <c r="J87" s="194"/>
      <c r="K87" s="184">
        <f t="shared" si="1"/>
        <v>0</v>
      </c>
      <c r="L87" s="175"/>
      <c r="M87" s="189">
        <f t="shared" si="2"/>
        <v>0</v>
      </c>
      <c r="O87" s="274"/>
      <c r="P87" s="275"/>
      <c r="Q87" s="275"/>
      <c r="R87" s="275"/>
      <c r="S87" s="275"/>
      <c r="T87" s="276"/>
    </row>
    <row r="88" spans="1:20" s="1" customFormat="1" ht="15">
      <c r="A88" s="96"/>
      <c r="B88" s="204" t="s">
        <v>138</v>
      </c>
      <c r="C88" s="175"/>
      <c r="D88" s="30"/>
      <c r="E88" s="30"/>
      <c r="F88" s="194"/>
      <c r="G88" s="194"/>
      <c r="H88" s="194"/>
      <c r="I88" s="194"/>
      <c r="J88" s="194"/>
      <c r="K88" s="184">
        <f t="shared" si="1"/>
        <v>0</v>
      </c>
      <c r="L88" s="175"/>
      <c r="M88" s="189">
        <f t="shared" si="2"/>
        <v>0</v>
      </c>
      <c r="O88" s="274"/>
      <c r="P88" s="275"/>
      <c r="Q88" s="275"/>
      <c r="R88" s="275"/>
      <c r="S88" s="275"/>
      <c r="T88" s="276"/>
    </row>
    <row r="89" spans="1:20" s="1" customFormat="1" ht="15">
      <c r="A89" s="96"/>
      <c r="B89" s="204" t="s">
        <v>119</v>
      </c>
      <c r="C89" s="175"/>
      <c r="D89" s="30"/>
      <c r="E89" s="30"/>
      <c r="F89" s="194"/>
      <c r="G89" s="194"/>
      <c r="H89" s="194"/>
      <c r="I89" s="194"/>
      <c r="J89" s="194"/>
      <c r="K89" s="184">
        <f t="shared" si="1"/>
        <v>0</v>
      </c>
      <c r="L89" s="175"/>
      <c r="M89" s="189">
        <f t="shared" si="2"/>
        <v>0</v>
      </c>
      <c r="O89" s="274"/>
      <c r="P89" s="275"/>
      <c r="Q89" s="275"/>
      <c r="R89" s="275"/>
      <c r="S89" s="275"/>
      <c r="T89" s="276"/>
    </row>
    <row r="90" spans="1:20" s="1" customFormat="1" ht="15">
      <c r="A90" s="96"/>
      <c r="B90" s="204" t="s">
        <v>140</v>
      </c>
      <c r="C90" s="175"/>
      <c r="D90" s="30"/>
      <c r="E90" s="30"/>
      <c r="F90" s="194"/>
      <c r="G90" s="194"/>
      <c r="H90" s="194"/>
      <c r="I90" s="194"/>
      <c r="J90" s="194"/>
      <c r="K90" s="184">
        <f t="shared" si="1"/>
        <v>0</v>
      </c>
      <c r="L90" s="175"/>
      <c r="M90" s="189">
        <f t="shared" si="2"/>
        <v>0</v>
      </c>
      <c r="O90" s="274"/>
      <c r="P90" s="275"/>
      <c r="Q90" s="275"/>
      <c r="R90" s="275"/>
      <c r="S90" s="275"/>
      <c r="T90" s="276"/>
    </row>
    <row r="91" spans="1:20" s="1" customFormat="1" ht="15">
      <c r="A91" s="96"/>
      <c r="B91" s="204" t="s">
        <v>140</v>
      </c>
      <c r="C91" s="175"/>
      <c r="D91" s="30"/>
      <c r="E91" s="30"/>
      <c r="F91" s="194"/>
      <c r="G91" s="194"/>
      <c r="H91" s="194"/>
      <c r="I91" s="194"/>
      <c r="J91" s="194"/>
      <c r="K91" s="184">
        <f t="shared" si="1"/>
        <v>0</v>
      </c>
      <c r="L91" s="175"/>
      <c r="M91" s="189">
        <f t="shared" si="2"/>
        <v>0</v>
      </c>
      <c r="O91" s="274"/>
      <c r="P91" s="275"/>
      <c r="Q91" s="275"/>
      <c r="R91" s="275"/>
      <c r="S91" s="275"/>
      <c r="T91" s="276"/>
    </row>
    <row r="92" spans="1:20" s="1" customFormat="1" ht="15">
      <c r="A92" s="59"/>
      <c r="B92" s="204" t="s">
        <v>141</v>
      </c>
      <c r="C92" s="175"/>
      <c r="D92" s="31"/>
      <c r="E92" s="31"/>
      <c r="F92" s="195"/>
      <c r="G92" s="195"/>
      <c r="H92" s="195"/>
      <c r="I92" s="195"/>
      <c r="J92" s="195"/>
      <c r="K92" s="184">
        <f t="shared" si="1"/>
        <v>0</v>
      </c>
      <c r="L92" s="175"/>
      <c r="M92" s="189">
        <f t="shared" si="2"/>
        <v>0</v>
      </c>
      <c r="O92" s="274"/>
      <c r="P92" s="275"/>
      <c r="Q92" s="275"/>
      <c r="R92" s="275"/>
      <c r="S92" s="275"/>
      <c r="T92" s="276"/>
    </row>
    <row r="93" spans="1:20" s="1" customFormat="1" ht="15">
      <c r="A93" s="59"/>
      <c r="B93" s="204" t="s">
        <v>141</v>
      </c>
      <c r="C93" s="175"/>
      <c r="D93" s="31"/>
      <c r="E93" s="31"/>
      <c r="F93" s="195"/>
      <c r="G93" s="195"/>
      <c r="H93" s="195"/>
      <c r="I93" s="195"/>
      <c r="J93" s="195"/>
      <c r="K93" s="184">
        <f t="shared" si="1"/>
        <v>0</v>
      </c>
      <c r="L93" s="175"/>
      <c r="M93" s="189">
        <f t="shared" si="2"/>
        <v>0</v>
      </c>
      <c r="O93" s="274"/>
      <c r="P93" s="275"/>
      <c r="Q93" s="275"/>
      <c r="R93" s="275"/>
      <c r="S93" s="275"/>
      <c r="T93" s="276"/>
    </row>
    <row r="94" spans="1:20" s="1" customFormat="1" ht="15">
      <c r="A94" s="59"/>
      <c r="B94" s="204" t="s">
        <v>141</v>
      </c>
      <c r="C94" s="175"/>
      <c r="D94" s="31"/>
      <c r="E94" s="31"/>
      <c r="F94" s="195"/>
      <c r="G94" s="195"/>
      <c r="H94" s="195"/>
      <c r="I94" s="195"/>
      <c r="J94" s="195"/>
      <c r="K94" s="184">
        <f t="shared" si="1"/>
        <v>0</v>
      </c>
      <c r="L94" s="175"/>
      <c r="M94" s="189">
        <f t="shared" si="2"/>
        <v>0</v>
      </c>
      <c r="O94" s="274"/>
      <c r="P94" s="275"/>
      <c r="Q94" s="275"/>
      <c r="R94" s="275"/>
      <c r="S94" s="275"/>
      <c r="T94" s="276"/>
    </row>
    <row r="95" spans="1:20" s="1" customFormat="1" ht="15">
      <c r="A95" s="59"/>
      <c r="B95" s="204" t="s">
        <v>141</v>
      </c>
      <c r="C95" s="175"/>
      <c r="D95" s="31"/>
      <c r="E95" s="31"/>
      <c r="F95" s="195"/>
      <c r="G95" s="195"/>
      <c r="H95" s="195"/>
      <c r="I95" s="195"/>
      <c r="J95" s="195"/>
      <c r="K95" s="184">
        <f t="shared" si="1"/>
        <v>0</v>
      </c>
      <c r="L95" s="175"/>
      <c r="M95" s="189">
        <f t="shared" si="2"/>
        <v>0</v>
      </c>
      <c r="O95" s="274"/>
      <c r="P95" s="275"/>
      <c r="Q95" s="275"/>
      <c r="R95" s="275"/>
      <c r="S95" s="275"/>
      <c r="T95" s="276"/>
    </row>
    <row r="96" spans="1:20" s="1" customFormat="1" ht="15">
      <c r="A96" s="59"/>
      <c r="B96" s="204" t="s">
        <v>129</v>
      </c>
      <c r="C96" s="175"/>
      <c r="D96" s="31"/>
      <c r="E96" s="31"/>
      <c r="F96" s="195"/>
      <c r="G96" s="195"/>
      <c r="H96" s="195"/>
      <c r="I96" s="195"/>
      <c r="J96" s="195"/>
      <c r="K96" s="184">
        <f t="shared" si="1"/>
        <v>0</v>
      </c>
      <c r="L96" s="175"/>
      <c r="M96" s="189">
        <f t="shared" si="2"/>
        <v>0</v>
      </c>
      <c r="O96" s="224"/>
      <c r="P96" s="225"/>
      <c r="Q96" s="225"/>
      <c r="R96" s="225"/>
      <c r="S96" s="225"/>
      <c r="T96" s="226"/>
    </row>
    <row r="97" spans="1:20" s="1" customFormat="1" ht="15">
      <c r="A97" s="59"/>
      <c r="B97" s="204" t="s">
        <v>129</v>
      </c>
      <c r="C97" s="175"/>
      <c r="D97" s="31"/>
      <c r="E97" s="31"/>
      <c r="F97" s="195"/>
      <c r="G97" s="195"/>
      <c r="H97" s="195"/>
      <c r="I97" s="195"/>
      <c r="J97" s="195"/>
      <c r="K97" s="184">
        <f t="shared" si="1"/>
        <v>0</v>
      </c>
      <c r="L97" s="175"/>
      <c r="M97" s="189">
        <f t="shared" si="2"/>
        <v>0</v>
      </c>
      <c r="O97" s="224"/>
      <c r="P97" s="225"/>
      <c r="Q97" s="225"/>
      <c r="R97" s="225"/>
      <c r="S97" s="225"/>
      <c r="T97" s="226"/>
    </row>
    <row r="98" spans="1:20" s="1" customFormat="1" ht="15">
      <c r="A98" s="59"/>
      <c r="B98" s="204" t="s">
        <v>129</v>
      </c>
      <c r="C98" s="175"/>
      <c r="D98" s="31"/>
      <c r="E98" s="31"/>
      <c r="F98" s="195"/>
      <c r="G98" s="195"/>
      <c r="H98" s="195"/>
      <c r="I98" s="195"/>
      <c r="J98" s="195"/>
      <c r="K98" s="184">
        <f t="shared" si="1"/>
        <v>0</v>
      </c>
      <c r="L98" s="175"/>
      <c r="M98" s="189">
        <f t="shared" si="2"/>
        <v>0</v>
      </c>
      <c r="O98" s="274"/>
      <c r="P98" s="275"/>
      <c r="Q98" s="275"/>
      <c r="R98" s="275"/>
      <c r="S98" s="275"/>
      <c r="T98" s="276"/>
    </row>
    <row r="99" spans="1:20" s="1" customFormat="1" ht="16" thickBot="1">
      <c r="A99" s="59"/>
      <c r="B99" s="205" t="s">
        <v>129</v>
      </c>
      <c r="C99" s="177"/>
      <c r="D99" s="32"/>
      <c r="E99" s="32"/>
      <c r="F99" s="193"/>
      <c r="G99" s="193"/>
      <c r="H99" s="193"/>
      <c r="I99" s="193"/>
      <c r="J99" s="193"/>
      <c r="K99" s="191">
        <f t="shared" si="1"/>
        <v>0</v>
      </c>
      <c r="L99" s="176"/>
      <c r="M99" s="188">
        <f t="shared" si="2"/>
        <v>0</v>
      </c>
      <c r="O99" s="274"/>
      <c r="P99" s="275"/>
      <c r="Q99" s="275"/>
      <c r="R99" s="275"/>
      <c r="S99" s="275"/>
      <c r="T99" s="276"/>
    </row>
    <row r="100" spans="1:20" s="1" customFormat="1" ht="16" thickBot="1">
      <c r="A100" s="101"/>
      <c r="B100" s="85" t="s">
        <v>152</v>
      </c>
      <c r="C100" s="86"/>
      <c r="D100" s="97"/>
      <c r="E100" s="93"/>
      <c r="F100" s="97"/>
      <c r="G100" s="97"/>
      <c r="H100" s="100"/>
      <c r="I100" s="100"/>
      <c r="J100" s="99"/>
      <c r="K100" s="89"/>
      <c r="L100" s="86"/>
      <c r="M100" s="95"/>
      <c r="O100" s="274"/>
      <c r="P100" s="275"/>
      <c r="Q100" s="275"/>
      <c r="R100" s="275"/>
      <c r="S100" s="275"/>
      <c r="T100" s="276"/>
    </row>
    <row r="101" spans="1:20" s="1" customFormat="1" ht="15">
      <c r="A101" s="59"/>
      <c r="B101" s="207" t="s">
        <v>61</v>
      </c>
      <c r="C101" s="175">
        <v>0</v>
      </c>
      <c r="D101" s="30"/>
      <c r="E101" s="30"/>
      <c r="F101" s="194"/>
      <c r="G101" s="194"/>
      <c r="H101" s="194"/>
      <c r="I101" s="194"/>
      <c r="J101" s="194"/>
      <c r="K101" s="184">
        <f t="shared" si="1"/>
        <v>0</v>
      </c>
      <c r="L101" s="175"/>
      <c r="M101" s="179">
        <f t="shared" si="2"/>
        <v>0</v>
      </c>
      <c r="O101" s="274"/>
      <c r="P101" s="275"/>
      <c r="Q101" s="275"/>
      <c r="R101" s="275"/>
      <c r="S101" s="275"/>
      <c r="T101" s="276"/>
    </row>
    <row r="102" spans="1:20" ht="15">
      <c r="A102" s="59"/>
      <c r="B102" s="102"/>
      <c r="C102" s="79"/>
      <c r="D102" s="103" t="s">
        <v>115</v>
      </c>
      <c r="E102" s="104"/>
      <c r="F102" s="196">
        <f>SUMIF(E12:E101, "=E", F12:F101)</f>
        <v>0</v>
      </c>
      <c r="G102" s="196">
        <f>SUMIF(E12:E101, "=E", G12:G101)</f>
        <v>0</v>
      </c>
      <c r="H102" s="196">
        <f>SUMIF(E12:E101, "=E", H12:H101)</f>
        <v>0</v>
      </c>
      <c r="I102" s="196">
        <f>SUMIF(E12:E101, "=E", I12:I101)</f>
        <v>0</v>
      </c>
      <c r="J102" s="196">
        <f>SUMIF(E12:E101, "=E", J12:J101)</f>
        <v>0</v>
      </c>
      <c r="K102" s="102"/>
      <c r="L102" s="79"/>
      <c r="M102" s="180">
        <f>SUM(M12:M101)</f>
        <v>0</v>
      </c>
      <c r="N102" s="1"/>
      <c r="O102" s="274"/>
      <c r="P102" s="275"/>
      <c r="Q102" s="275"/>
      <c r="R102" s="275"/>
      <c r="S102" s="275"/>
      <c r="T102" s="276"/>
    </row>
    <row r="103" spans="1:20" ht="15">
      <c r="A103" s="59"/>
      <c r="B103" s="102" t="s">
        <v>0</v>
      </c>
      <c r="C103" s="178">
        <f>+F9+G9+H9+I9+J9</f>
        <v>0</v>
      </c>
      <c r="D103" s="103" t="s">
        <v>116</v>
      </c>
      <c r="E103" s="104"/>
      <c r="F103" s="196">
        <f>SUMIF(E12:E101, "=S", F12:F101)</f>
        <v>0</v>
      </c>
      <c r="G103" s="196">
        <f>SUMIF(E12:E101, "=S", G12:G101)</f>
        <v>0</v>
      </c>
      <c r="H103" s="196">
        <f>SUMIF(E12:E101, "=S", H12:H101)</f>
        <v>0</v>
      </c>
      <c r="I103" s="196">
        <f>SUMIF(E12:E101, "=S", I12:I101)</f>
        <v>0</v>
      </c>
      <c r="J103" s="196">
        <f>SUMIF(E12:E101, "=S", J12:J101)</f>
        <v>0</v>
      </c>
      <c r="K103" s="102"/>
      <c r="L103" s="102"/>
      <c r="M103" s="102"/>
      <c r="O103" s="274"/>
      <c r="P103" s="275"/>
      <c r="Q103" s="275"/>
      <c r="R103" s="275"/>
      <c r="S103" s="275"/>
      <c r="T103" s="276"/>
    </row>
    <row r="104" spans="1:20" ht="15">
      <c r="A104" s="59"/>
      <c r="B104" s="102" t="s">
        <v>64</v>
      </c>
      <c r="C104" s="179">
        <f>SUM(C12:C101)</f>
        <v>0</v>
      </c>
      <c r="D104" s="280" t="s">
        <v>2</v>
      </c>
      <c r="E104" s="281"/>
      <c r="F104" s="281"/>
      <c r="G104" s="33"/>
      <c r="H104" s="33"/>
      <c r="I104" s="33"/>
      <c r="J104" s="33"/>
      <c r="K104" s="33"/>
      <c r="L104" s="102"/>
      <c r="M104" s="102"/>
      <c r="O104" s="274"/>
      <c r="P104" s="275"/>
      <c r="Q104" s="275"/>
      <c r="R104" s="275"/>
      <c r="S104" s="275"/>
      <c r="T104" s="276"/>
    </row>
    <row r="105" spans="1:20" ht="16">
      <c r="A105" s="59"/>
      <c r="B105" s="102" t="s">
        <v>63</v>
      </c>
      <c r="C105" s="180">
        <f>+C103-C104</f>
        <v>0</v>
      </c>
      <c r="D105" s="164"/>
      <c r="E105" s="164"/>
      <c r="F105" s="164"/>
      <c r="G105" s="164"/>
      <c r="H105" s="164"/>
      <c r="I105" s="171" t="s">
        <v>213</v>
      </c>
      <c r="J105" s="164"/>
      <c r="K105" s="102"/>
      <c r="L105" s="102"/>
      <c r="M105" s="102"/>
      <c r="O105" s="274"/>
      <c r="P105" s="275"/>
      <c r="Q105" s="275"/>
      <c r="R105" s="275"/>
      <c r="S105" s="275"/>
      <c r="T105" s="276"/>
    </row>
    <row r="106" spans="1:20" ht="16" thickBot="1">
      <c r="A106" s="59"/>
      <c r="B106" s="59"/>
      <c r="C106" s="63"/>
      <c r="D106" s="62"/>
      <c r="E106" s="62"/>
      <c r="F106" s="62"/>
      <c r="G106" s="62"/>
      <c r="H106" s="62"/>
      <c r="I106" s="62"/>
      <c r="J106" s="62"/>
      <c r="K106" s="59"/>
      <c r="L106" s="59"/>
      <c r="M106" s="59"/>
      <c r="O106" s="274"/>
      <c r="P106" s="275"/>
      <c r="Q106" s="275"/>
      <c r="R106" s="275"/>
      <c r="S106" s="275"/>
      <c r="T106" s="276"/>
    </row>
    <row r="107" spans="1:20" ht="8.25" customHeight="1">
      <c r="A107" s="59"/>
      <c r="B107" s="105"/>
      <c r="C107" s="106"/>
      <c r="D107" s="107"/>
      <c r="E107" s="107"/>
      <c r="F107" s="107"/>
      <c r="G107" s="107"/>
      <c r="H107" s="107"/>
      <c r="I107" s="107"/>
      <c r="J107" s="107"/>
      <c r="K107" s="107"/>
      <c r="L107" s="107"/>
      <c r="M107" s="108"/>
      <c r="N107" s="38"/>
      <c r="O107" s="274"/>
      <c r="P107" s="275"/>
      <c r="Q107" s="275"/>
      <c r="R107" s="275"/>
      <c r="S107" s="275"/>
      <c r="T107" s="276"/>
    </row>
    <row r="108" spans="1:20" ht="15">
      <c r="A108" s="59"/>
      <c r="B108" s="212" t="s">
        <v>165</v>
      </c>
      <c r="C108" s="213"/>
      <c r="D108" s="214"/>
      <c r="E108" s="214"/>
      <c r="F108" s="214"/>
      <c r="G108" s="109"/>
      <c r="H108" s="109"/>
      <c r="I108" s="109"/>
      <c r="J108" s="109"/>
      <c r="K108" s="109"/>
      <c r="L108" s="109"/>
      <c r="M108" s="110"/>
      <c r="N108" s="39"/>
      <c r="O108" s="274"/>
      <c r="P108" s="275"/>
      <c r="Q108" s="275"/>
      <c r="R108" s="275"/>
      <c r="S108" s="275"/>
      <c r="T108" s="276"/>
    </row>
    <row r="109" spans="1:20" ht="15">
      <c r="A109" s="59"/>
      <c r="B109" s="215" t="s">
        <v>216</v>
      </c>
      <c r="C109" s="213"/>
      <c r="D109" s="214"/>
      <c r="E109" s="214"/>
      <c r="F109" s="217"/>
      <c r="G109" s="216" t="s">
        <v>111</v>
      </c>
      <c r="H109" s="109"/>
      <c r="I109" s="109"/>
      <c r="J109" s="109"/>
      <c r="K109" s="109"/>
      <c r="L109" s="109"/>
      <c r="M109" s="110"/>
      <c r="N109" s="39"/>
      <c r="O109" s="274"/>
      <c r="P109" s="275"/>
      <c r="Q109" s="275"/>
      <c r="R109" s="275"/>
      <c r="S109" s="275"/>
      <c r="T109" s="276"/>
    </row>
    <row r="110" spans="1:20" ht="15">
      <c r="A110" s="59"/>
      <c r="B110" s="215" t="s">
        <v>160</v>
      </c>
      <c r="C110" s="213"/>
      <c r="D110" s="214"/>
      <c r="E110" s="214"/>
      <c r="F110" s="217"/>
      <c r="G110" s="216" t="s">
        <v>221</v>
      </c>
      <c r="H110" s="109"/>
      <c r="I110" s="109"/>
      <c r="J110" s="109"/>
      <c r="K110" s="109"/>
      <c r="L110" s="109"/>
      <c r="M110" s="110"/>
      <c r="N110" s="39"/>
      <c r="O110" s="274"/>
      <c r="P110" s="275"/>
      <c r="Q110" s="275"/>
      <c r="R110" s="275"/>
      <c r="S110" s="275"/>
      <c r="T110" s="276"/>
    </row>
    <row r="111" spans="1:20" ht="15">
      <c r="A111" s="59"/>
      <c r="B111" s="215" t="s">
        <v>69</v>
      </c>
      <c r="C111" s="213"/>
      <c r="D111" s="214"/>
      <c r="E111" s="214"/>
      <c r="F111" s="217"/>
      <c r="G111" s="216" t="s">
        <v>218</v>
      </c>
      <c r="H111" s="109"/>
      <c r="I111" s="109"/>
      <c r="J111" s="109"/>
      <c r="K111" s="109"/>
      <c r="L111" s="109"/>
      <c r="M111" s="110"/>
      <c r="N111" s="39"/>
      <c r="O111" s="274"/>
      <c r="P111" s="275"/>
      <c r="Q111" s="275"/>
      <c r="R111" s="275"/>
      <c r="S111" s="275"/>
      <c r="T111" s="276"/>
    </row>
    <row r="112" spans="1:20" ht="15">
      <c r="A112" s="59"/>
      <c r="B112" s="215" t="s">
        <v>161</v>
      </c>
      <c r="C112" s="213"/>
      <c r="D112" s="214"/>
      <c r="E112" s="214"/>
      <c r="F112" s="217"/>
      <c r="G112" s="216" t="s">
        <v>219</v>
      </c>
      <c r="H112" s="109"/>
      <c r="I112" s="109"/>
      <c r="J112" s="109"/>
      <c r="K112" s="109"/>
      <c r="L112" s="109"/>
      <c r="M112" s="110"/>
      <c r="N112" s="39"/>
      <c r="O112" s="274"/>
      <c r="P112" s="275"/>
      <c r="Q112" s="275"/>
      <c r="R112" s="275"/>
      <c r="S112" s="275"/>
      <c r="T112" s="276"/>
    </row>
    <row r="113" spans="1:20" ht="15">
      <c r="A113" s="59"/>
      <c r="B113" s="215" t="s">
        <v>162</v>
      </c>
      <c r="C113" s="213"/>
      <c r="D113" s="214"/>
      <c r="E113" s="214"/>
      <c r="F113" s="217"/>
      <c r="G113" s="216" t="s">
        <v>220</v>
      </c>
      <c r="H113" s="109"/>
      <c r="I113" s="109"/>
      <c r="J113" s="109"/>
      <c r="K113" s="109"/>
      <c r="L113" s="109"/>
      <c r="M113" s="110"/>
      <c r="N113" s="39"/>
      <c r="O113" s="274"/>
      <c r="P113" s="275"/>
      <c r="Q113" s="275"/>
      <c r="R113" s="275"/>
      <c r="S113" s="275"/>
      <c r="T113" s="276"/>
    </row>
    <row r="114" spans="1:20" ht="15">
      <c r="A114" s="59"/>
      <c r="B114" s="215" t="s">
        <v>217</v>
      </c>
      <c r="C114" s="213"/>
      <c r="D114" s="214"/>
      <c r="E114" s="214"/>
      <c r="F114" s="217"/>
      <c r="G114" s="216" t="s">
        <v>222</v>
      </c>
      <c r="H114" s="109"/>
      <c r="I114" s="109"/>
      <c r="J114" s="109"/>
      <c r="K114" s="109"/>
      <c r="L114" s="109"/>
      <c r="M114" s="110"/>
      <c r="N114" s="39"/>
      <c r="O114" s="274"/>
      <c r="P114" s="275"/>
      <c r="Q114" s="275"/>
      <c r="R114" s="275"/>
      <c r="S114" s="275"/>
      <c r="T114" s="276"/>
    </row>
    <row r="115" spans="1:20" s="1" customFormat="1" ht="8.25" customHeight="1" thickBot="1">
      <c r="A115" s="59"/>
      <c r="B115" s="111"/>
      <c r="C115" s="112"/>
      <c r="D115" s="113"/>
      <c r="E115" s="113"/>
      <c r="F115" s="113"/>
      <c r="G115" s="113"/>
      <c r="H115" s="113"/>
      <c r="I115" s="113"/>
      <c r="J115" s="113"/>
      <c r="K115" s="113"/>
      <c r="L115" s="113"/>
      <c r="M115" s="114"/>
      <c r="N115" s="38"/>
      <c r="O115" s="266"/>
      <c r="P115" s="267"/>
      <c r="Q115" s="267"/>
      <c r="R115" s="267"/>
      <c r="S115" s="267"/>
      <c r="T115" s="268"/>
    </row>
    <row r="116" spans="1:20" s="1" customFormat="1">
      <c r="C116" s="26"/>
    </row>
    <row r="117" spans="1:20" s="1" customFormat="1">
      <c r="C117" s="26"/>
    </row>
    <row r="118" spans="1:20" s="1" customFormat="1">
      <c r="C118" s="26"/>
    </row>
    <row r="120" spans="1:20">
      <c r="B120" s="35"/>
      <c r="C120" s="36"/>
      <c r="D120" s="35"/>
      <c r="E120" s="35"/>
      <c r="F120" s="35"/>
      <c r="G120" s="35"/>
      <c r="H120" s="35"/>
      <c r="I120" s="35"/>
      <c r="J120" s="35"/>
      <c r="K120" s="35"/>
      <c r="L120" s="35"/>
      <c r="M120" s="35"/>
    </row>
    <row r="121" spans="1:20">
      <c r="B121" s="35"/>
      <c r="C121" s="36"/>
      <c r="D121" s="35"/>
      <c r="E121" s="35"/>
      <c r="F121" s="35"/>
      <c r="G121" s="35"/>
      <c r="H121" s="35"/>
      <c r="I121" s="35"/>
      <c r="J121" s="35"/>
      <c r="K121" s="35"/>
      <c r="L121" s="37"/>
      <c r="M121" s="35"/>
    </row>
    <row r="122" spans="1:20">
      <c r="B122" s="35"/>
      <c r="C122" s="36"/>
      <c r="D122" s="35"/>
      <c r="E122" s="35"/>
      <c r="F122" s="35"/>
      <c r="G122" s="35"/>
      <c r="H122" s="35"/>
      <c r="I122" s="35"/>
      <c r="J122" s="35"/>
      <c r="K122" s="35"/>
      <c r="L122" s="35"/>
      <c r="M122" s="35"/>
    </row>
    <row r="125" spans="1:20">
      <c r="B125" s="1" t="s">
        <v>2</v>
      </c>
    </row>
    <row r="133" spans="2:3">
      <c r="C133" s="26" t="s">
        <v>2</v>
      </c>
    </row>
    <row r="135" spans="2:3">
      <c r="B135" s="1" t="s">
        <v>2</v>
      </c>
    </row>
    <row r="136" spans="2:3">
      <c r="B136" s="1" t="s">
        <v>2</v>
      </c>
    </row>
    <row r="137" spans="2:3">
      <c r="B137" s="1" t="s">
        <v>2</v>
      </c>
    </row>
    <row r="138" spans="2:3">
      <c r="B138" s="1" t="s">
        <v>2</v>
      </c>
    </row>
    <row r="139" spans="2:3">
      <c r="B139" s="1" t="s">
        <v>2</v>
      </c>
      <c r="C139" s="26" t="s">
        <v>2</v>
      </c>
    </row>
    <row r="141" spans="2:3">
      <c r="B141" s="1" t="s">
        <v>2</v>
      </c>
    </row>
    <row r="145" spans="2:8" hidden="1">
      <c r="F145" s="1" t="s">
        <v>208</v>
      </c>
    </row>
    <row r="146" spans="2:8" hidden="1">
      <c r="B146" s="40" t="s">
        <v>70</v>
      </c>
      <c r="F146" s="29" t="s">
        <v>81</v>
      </c>
      <c r="H146" s="1" t="s">
        <v>62</v>
      </c>
    </row>
    <row r="147" spans="2:8" hidden="1">
      <c r="B147" s="40" t="s">
        <v>71</v>
      </c>
      <c r="F147" s="1" t="s">
        <v>82</v>
      </c>
      <c r="H147" s="1" t="s">
        <v>110</v>
      </c>
    </row>
    <row r="148" spans="2:8" hidden="1">
      <c r="B148" s="40" t="s">
        <v>72</v>
      </c>
      <c r="F148" s="1" t="s">
        <v>83</v>
      </c>
    </row>
    <row r="149" spans="2:8" hidden="1">
      <c r="B149" s="40" t="s">
        <v>73</v>
      </c>
      <c r="F149" s="1" t="s">
        <v>84</v>
      </c>
    </row>
    <row r="150" spans="2:8" hidden="1">
      <c r="B150" s="40" t="s">
        <v>74</v>
      </c>
      <c r="F150" s="1" t="s">
        <v>85</v>
      </c>
    </row>
    <row r="151" spans="2:8" hidden="1">
      <c r="B151" s="40" t="s">
        <v>75</v>
      </c>
      <c r="F151" s="1" t="s">
        <v>86</v>
      </c>
    </row>
    <row r="152" spans="2:8" hidden="1">
      <c r="B152" s="40" t="s">
        <v>76</v>
      </c>
      <c r="F152" s="1" t="s">
        <v>87</v>
      </c>
    </row>
    <row r="153" spans="2:8" hidden="1">
      <c r="B153" s="40" t="s">
        <v>77</v>
      </c>
      <c r="F153" s="1" t="s">
        <v>88</v>
      </c>
    </row>
    <row r="154" spans="2:8" hidden="1">
      <c r="B154" s="40" t="s">
        <v>68</v>
      </c>
      <c r="F154" s="1" t="s">
        <v>89</v>
      </c>
    </row>
    <row r="155" spans="2:8" hidden="1">
      <c r="B155" s="40" t="s">
        <v>78</v>
      </c>
      <c r="F155" s="1" t="s">
        <v>65</v>
      </c>
    </row>
    <row r="156" spans="2:8" hidden="1">
      <c r="B156" s="40" t="s">
        <v>79</v>
      </c>
      <c r="F156" s="1" t="s">
        <v>90</v>
      </c>
    </row>
    <row r="157" spans="2:8" hidden="1">
      <c r="B157" s="40" t="s">
        <v>80</v>
      </c>
      <c r="F157" s="1" t="s">
        <v>91</v>
      </c>
    </row>
    <row r="158" spans="2:8" hidden="1">
      <c r="F158" s="1" t="s">
        <v>92</v>
      </c>
    </row>
    <row r="159" spans="2:8" hidden="1">
      <c r="F159" s="1" t="s">
        <v>93</v>
      </c>
    </row>
    <row r="160" spans="2:8" hidden="1">
      <c r="F160" s="1" t="s">
        <v>94</v>
      </c>
    </row>
    <row r="161" spans="6:6" hidden="1">
      <c r="F161" s="1" t="s">
        <v>95</v>
      </c>
    </row>
    <row r="162" spans="6:6" hidden="1">
      <c r="F162" s="1" t="s">
        <v>66</v>
      </c>
    </row>
    <row r="163" spans="6:6" hidden="1">
      <c r="F163" s="1" t="s">
        <v>96</v>
      </c>
    </row>
    <row r="164" spans="6:6" hidden="1">
      <c r="F164" s="1" t="s">
        <v>97</v>
      </c>
    </row>
    <row r="165" spans="6:6" hidden="1">
      <c r="F165" s="1" t="s">
        <v>98</v>
      </c>
    </row>
    <row r="166" spans="6:6" hidden="1">
      <c r="F166" s="1" t="s">
        <v>99</v>
      </c>
    </row>
    <row r="167" spans="6:6" hidden="1">
      <c r="F167" s="1" t="s">
        <v>100</v>
      </c>
    </row>
    <row r="168" spans="6:6" hidden="1">
      <c r="F168" s="1" t="s">
        <v>101</v>
      </c>
    </row>
    <row r="169" spans="6:6" hidden="1">
      <c r="F169" s="1" t="s">
        <v>67</v>
      </c>
    </row>
    <row r="170" spans="6:6" hidden="1">
      <c r="F170" s="1" t="s">
        <v>102</v>
      </c>
    </row>
    <row r="171" spans="6:6" hidden="1">
      <c r="F171" s="1" t="s">
        <v>103</v>
      </c>
    </row>
    <row r="172" spans="6:6" hidden="1">
      <c r="F172" s="1" t="s">
        <v>104</v>
      </c>
    </row>
    <row r="173" spans="6:6" hidden="1">
      <c r="F173" s="1" t="s">
        <v>105</v>
      </c>
    </row>
    <row r="174" spans="6:6" hidden="1">
      <c r="F174" s="1" t="s">
        <v>106</v>
      </c>
    </row>
    <row r="175" spans="6:6" hidden="1">
      <c r="F175" s="1" t="s">
        <v>107</v>
      </c>
    </row>
    <row r="176" spans="6:6" hidden="1">
      <c r="F176" s="1" t="s">
        <v>108</v>
      </c>
    </row>
    <row r="177" spans="6:6">
      <c r="F177" s="1" t="s">
        <v>2</v>
      </c>
    </row>
  </sheetData>
  <sheetProtection password="80D2" sheet="1" objects="1" scenarios="1"/>
  <mergeCells count="105">
    <mergeCell ref="O112:T112"/>
    <mergeCell ref="O113:T113"/>
    <mergeCell ref="O114:T114"/>
    <mergeCell ref="O115:T115"/>
    <mergeCell ref="O107:T107"/>
    <mergeCell ref="O108:T108"/>
    <mergeCell ref="O109:T109"/>
    <mergeCell ref="O110:T110"/>
    <mergeCell ref="O111:T111"/>
    <mergeCell ref="O102:T102"/>
    <mergeCell ref="O103:T103"/>
    <mergeCell ref="O104:T104"/>
    <mergeCell ref="O105:T105"/>
    <mergeCell ref="O106:T106"/>
    <mergeCell ref="O95:T95"/>
    <mergeCell ref="O98:T98"/>
    <mergeCell ref="O99:T99"/>
    <mergeCell ref="O100:T100"/>
    <mergeCell ref="O101:T101"/>
    <mergeCell ref="O90:T90"/>
    <mergeCell ref="O91:T91"/>
    <mergeCell ref="O92:T92"/>
    <mergeCell ref="O93:T93"/>
    <mergeCell ref="O94:T94"/>
    <mergeCell ref="O85:T85"/>
    <mergeCell ref="O86:T86"/>
    <mergeCell ref="O87:T87"/>
    <mergeCell ref="O88:T88"/>
    <mergeCell ref="O89:T89"/>
    <mergeCell ref="O80:T80"/>
    <mergeCell ref="O81:T81"/>
    <mergeCell ref="O82:T82"/>
    <mergeCell ref="O83:T83"/>
    <mergeCell ref="O84:T84"/>
    <mergeCell ref="O75:T75"/>
    <mergeCell ref="O76:T76"/>
    <mergeCell ref="O77:T77"/>
    <mergeCell ref="O78:T78"/>
    <mergeCell ref="O79:T79"/>
    <mergeCell ref="O70:T70"/>
    <mergeCell ref="O71:T71"/>
    <mergeCell ref="O72:T72"/>
    <mergeCell ref="O73:T73"/>
    <mergeCell ref="O74:T74"/>
    <mergeCell ref="O65:T65"/>
    <mergeCell ref="O66:T66"/>
    <mergeCell ref="O67:T67"/>
    <mergeCell ref="O68:T68"/>
    <mergeCell ref="O69:T69"/>
    <mergeCell ref="O60:T60"/>
    <mergeCell ref="O61:T61"/>
    <mergeCell ref="O62:T62"/>
    <mergeCell ref="O63:T63"/>
    <mergeCell ref="O64:T64"/>
    <mergeCell ref="O55:T55"/>
    <mergeCell ref="O56:T56"/>
    <mergeCell ref="O57:T57"/>
    <mergeCell ref="O58:T58"/>
    <mergeCell ref="O59:T59"/>
    <mergeCell ref="O50:T50"/>
    <mergeCell ref="O51:T51"/>
    <mergeCell ref="O52:T52"/>
    <mergeCell ref="O53:T53"/>
    <mergeCell ref="O54:T54"/>
    <mergeCell ref="O45:T45"/>
    <mergeCell ref="O46:T46"/>
    <mergeCell ref="O47:T47"/>
    <mergeCell ref="O48:T48"/>
    <mergeCell ref="O49:T49"/>
    <mergeCell ref="O28:T28"/>
    <mergeCell ref="O29:T29"/>
    <mergeCell ref="O40:T40"/>
    <mergeCell ref="O41:T41"/>
    <mergeCell ref="O42:T42"/>
    <mergeCell ref="O43:T43"/>
    <mergeCell ref="O44:T44"/>
    <mergeCell ref="O35:T35"/>
    <mergeCell ref="O36:T36"/>
    <mergeCell ref="O37:T37"/>
    <mergeCell ref="O38:T38"/>
    <mergeCell ref="O39:T39"/>
    <mergeCell ref="G7:I7"/>
    <mergeCell ref="D104:F104"/>
    <mergeCell ref="O11:T11"/>
    <mergeCell ref="O12:T12"/>
    <mergeCell ref="O13:T13"/>
    <mergeCell ref="O14:T14"/>
    <mergeCell ref="O15:T15"/>
    <mergeCell ref="O16:T16"/>
    <mergeCell ref="O17:T17"/>
    <mergeCell ref="O18:T18"/>
    <mergeCell ref="O19:T19"/>
    <mergeCell ref="O20:T20"/>
    <mergeCell ref="O21:T21"/>
    <mergeCell ref="O22:T22"/>
    <mergeCell ref="O23:T23"/>
    <mergeCell ref="O24:T24"/>
    <mergeCell ref="O30:T30"/>
    <mergeCell ref="O31:T31"/>
    <mergeCell ref="O32:T32"/>
    <mergeCell ref="O33:T33"/>
    <mergeCell ref="O34:T34"/>
    <mergeCell ref="O25:T25"/>
    <mergeCell ref="O26:T26"/>
    <mergeCell ref="O27:T27"/>
  </mergeCells>
  <phoneticPr fontId="56" type="noConversion"/>
  <dataValidations count="3">
    <dataValidation type="list" allowBlank="1" showErrorMessage="1" promptTitle="Date" prompt="What day do you receive income?" sqref="F8:J8">
      <formula1>$F$145:$F$176</formula1>
    </dataValidation>
    <dataValidation type="list" allowBlank="1" showErrorMessage="1" promptTitle="E or S" prompt="E = Envelope_x000a_S = Savings" sqref="E12:E101">
      <formula1>$H$146:$H$148</formula1>
    </dataValidation>
    <dataValidation type="list" allowBlank="1" showErrorMessage="1" sqref="G7:I7">
      <formula1>$B$146:$B$157</formula1>
    </dataValidation>
  </dataValidations>
  <pageMargins left="0.7" right="0.7" top="0.75" bottom="1.57" header="0.3" footer="0.79"/>
  <pageSetup scale="70" fitToHeight="2" orientation="portrait" horizontalDpi="4294967292" verticalDpi="4294967292"/>
  <rowBreaks count="1" manualBreakCount="1">
    <brk id="54" max="12" man="1"/>
  </rowBreaks>
  <drawing r:id="rId1"/>
  <extLst>
    <ext xmlns:mx="http://schemas.microsoft.com/office/mac/excel/2008/main" uri="{64002731-A6B0-56B0-2670-7721B7C09600}">
      <mx:PLV Mode="0" OnePage="0" WScale="75"/>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CBBB55"/>
    <pageSetUpPr fitToPage="1"/>
  </sheetPr>
  <dimension ref="A1:E39"/>
  <sheetViews>
    <sheetView showGridLines="0" topLeftCell="A22" zoomScale="110" zoomScaleNormal="110" zoomScalePageLayoutView="110" workbookViewId="0">
      <selection activeCell="A42" sqref="A42"/>
    </sheetView>
  </sheetViews>
  <sheetFormatPr baseColWidth="10" defaultColWidth="8.83203125" defaultRowHeight="14" x14ac:dyDescent="0"/>
  <cols>
    <col min="1" max="1" width="48" customWidth="1"/>
    <col min="2" max="2" width="17.5" customWidth="1"/>
    <col min="3" max="3" width="17.1640625" customWidth="1"/>
    <col min="4" max="4" width="16.33203125" customWidth="1"/>
    <col min="5" max="5" width="32" customWidth="1"/>
  </cols>
  <sheetData>
    <row r="1" spans="1:5" s="1" customFormat="1"/>
    <row r="2" spans="1:5" s="1" customFormat="1"/>
    <row r="3" spans="1:5" s="1" customFormat="1"/>
    <row r="4" spans="1:5" s="1" customFormat="1"/>
    <row r="5" spans="1:5" s="1" customFormat="1" ht="15" thickBot="1"/>
    <row r="6" spans="1:5" ht="18" thickBot="1">
      <c r="A6" s="12" t="s">
        <v>3</v>
      </c>
      <c r="B6" s="13" t="s">
        <v>4</v>
      </c>
      <c r="C6" s="13" t="s">
        <v>5</v>
      </c>
      <c r="D6" s="14" t="s">
        <v>6</v>
      </c>
      <c r="E6" s="15" t="s">
        <v>7</v>
      </c>
    </row>
    <row r="7" spans="1:5" ht="17">
      <c r="A7" s="5" t="s">
        <v>8</v>
      </c>
      <c r="B7" s="6"/>
      <c r="C7" s="6"/>
      <c r="D7" s="7">
        <f t="shared" ref="D7:D35" si="0">B7-C7</f>
        <v>0</v>
      </c>
      <c r="E7" s="16"/>
    </row>
    <row r="8" spans="1:5" ht="17">
      <c r="A8" s="5" t="s">
        <v>9</v>
      </c>
      <c r="B8" s="6"/>
      <c r="C8" s="6"/>
      <c r="D8" s="7">
        <f t="shared" si="0"/>
        <v>0</v>
      </c>
      <c r="E8" s="17"/>
    </row>
    <row r="9" spans="1:5" ht="17">
      <c r="A9" s="8" t="s">
        <v>10</v>
      </c>
      <c r="B9" s="9"/>
      <c r="C9" s="9"/>
      <c r="D9" s="7">
        <f t="shared" si="0"/>
        <v>0</v>
      </c>
      <c r="E9" s="17"/>
    </row>
    <row r="10" spans="1:5" ht="17">
      <c r="A10" s="8" t="s">
        <v>11</v>
      </c>
      <c r="B10" s="9"/>
      <c r="C10" s="9"/>
      <c r="D10" s="7">
        <f t="shared" si="0"/>
        <v>0</v>
      </c>
      <c r="E10" s="17"/>
    </row>
    <row r="11" spans="1:5" ht="17">
      <c r="A11" s="8" t="s">
        <v>12</v>
      </c>
      <c r="B11" s="9"/>
      <c r="C11" s="9"/>
      <c r="D11" s="7">
        <f t="shared" si="0"/>
        <v>0</v>
      </c>
      <c r="E11" s="17"/>
    </row>
    <row r="12" spans="1:5" ht="17">
      <c r="A12" s="8" t="s">
        <v>13</v>
      </c>
      <c r="B12" s="9"/>
      <c r="C12" s="9"/>
      <c r="D12" s="7">
        <f t="shared" si="0"/>
        <v>0</v>
      </c>
      <c r="E12" s="17"/>
    </row>
    <row r="13" spans="1:5" ht="17">
      <c r="A13" s="8" t="s">
        <v>14</v>
      </c>
      <c r="B13" s="9"/>
      <c r="C13" s="9"/>
      <c r="D13" s="7">
        <f t="shared" si="0"/>
        <v>0</v>
      </c>
      <c r="E13" s="17"/>
    </row>
    <row r="14" spans="1:5" ht="17">
      <c r="A14" s="8" t="s">
        <v>15</v>
      </c>
      <c r="B14" s="9"/>
      <c r="C14" s="9"/>
      <c r="D14" s="7">
        <f t="shared" si="0"/>
        <v>0</v>
      </c>
      <c r="E14" s="17"/>
    </row>
    <row r="15" spans="1:5" ht="17">
      <c r="A15" s="8" t="s">
        <v>16</v>
      </c>
      <c r="B15" s="9"/>
      <c r="C15" s="9"/>
      <c r="D15" s="7">
        <f t="shared" si="0"/>
        <v>0</v>
      </c>
      <c r="E15" s="17"/>
    </row>
    <row r="16" spans="1:5" ht="17">
      <c r="A16" s="8" t="s">
        <v>17</v>
      </c>
      <c r="B16" s="9"/>
      <c r="C16" s="9"/>
      <c r="D16" s="7">
        <f t="shared" si="0"/>
        <v>0</v>
      </c>
      <c r="E16" s="17"/>
    </row>
    <row r="17" spans="1:5" ht="17">
      <c r="A17" s="8" t="s">
        <v>18</v>
      </c>
      <c r="B17" s="9"/>
      <c r="C17" s="9"/>
      <c r="D17" s="7">
        <f t="shared" si="0"/>
        <v>0</v>
      </c>
      <c r="E17" s="17"/>
    </row>
    <row r="18" spans="1:5" ht="17">
      <c r="A18" s="8" t="s">
        <v>19</v>
      </c>
      <c r="B18" s="9"/>
      <c r="C18" s="9"/>
      <c r="D18" s="7">
        <f t="shared" si="0"/>
        <v>0</v>
      </c>
      <c r="E18" s="17"/>
    </row>
    <row r="19" spans="1:5" ht="17">
      <c r="A19" s="8" t="s">
        <v>20</v>
      </c>
      <c r="B19" s="9"/>
      <c r="C19" s="9"/>
      <c r="D19" s="7">
        <f t="shared" si="0"/>
        <v>0</v>
      </c>
      <c r="E19" s="17"/>
    </row>
    <row r="20" spans="1:5" ht="17">
      <c r="A20" s="8" t="s">
        <v>21</v>
      </c>
      <c r="B20" s="9"/>
      <c r="C20" s="9"/>
      <c r="D20" s="7">
        <f t="shared" si="0"/>
        <v>0</v>
      </c>
      <c r="E20" s="17"/>
    </row>
    <row r="21" spans="1:5" ht="17">
      <c r="A21" s="8" t="s">
        <v>22</v>
      </c>
      <c r="B21" s="9"/>
      <c r="C21" s="9"/>
      <c r="D21" s="7">
        <f t="shared" si="0"/>
        <v>0</v>
      </c>
      <c r="E21" s="17"/>
    </row>
    <row r="22" spans="1:5" ht="17">
      <c r="A22" s="8" t="s">
        <v>23</v>
      </c>
      <c r="B22" s="9"/>
      <c r="C22" s="9"/>
      <c r="D22" s="7">
        <f t="shared" si="0"/>
        <v>0</v>
      </c>
      <c r="E22" s="17"/>
    </row>
    <row r="23" spans="1:5" ht="17">
      <c r="A23" s="8" t="s">
        <v>24</v>
      </c>
      <c r="B23" s="9"/>
      <c r="C23" s="9"/>
      <c r="D23" s="7">
        <f t="shared" si="0"/>
        <v>0</v>
      </c>
      <c r="E23" s="17"/>
    </row>
    <row r="24" spans="1:5" ht="17">
      <c r="A24" s="8" t="s">
        <v>25</v>
      </c>
      <c r="B24" s="9"/>
      <c r="C24" s="9"/>
      <c r="D24" s="7">
        <f t="shared" si="0"/>
        <v>0</v>
      </c>
      <c r="E24" s="17"/>
    </row>
    <row r="25" spans="1:5" ht="17">
      <c r="A25" s="8" t="s">
        <v>26</v>
      </c>
      <c r="B25" s="9"/>
      <c r="C25" s="9"/>
      <c r="D25" s="7">
        <f t="shared" si="0"/>
        <v>0</v>
      </c>
      <c r="E25" s="17"/>
    </row>
    <row r="26" spans="1:5" ht="17">
      <c r="A26" s="8" t="s">
        <v>27</v>
      </c>
      <c r="B26" s="9"/>
      <c r="C26" s="9"/>
      <c r="D26" s="7">
        <f t="shared" si="0"/>
        <v>0</v>
      </c>
      <c r="E26" s="17"/>
    </row>
    <row r="27" spans="1:5" ht="17">
      <c r="A27" s="8" t="s">
        <v>28</v>
      </c>
      <c r="B27" s="9"/>
      <c r="C27" s="9"/>
      <c r="D27" s="7">
        <f t="shared" si="0"/>
        <v>0</v>
      </c>
      <c r="E27" s="17"/>
    </row>
    <row r="28" spans="1:5" ht="17">
      <c r="A28" s="8" t="s">
        <v>29</v>
      </c>
      <c r="B28" s="9"/>
      <c r="C28" s="9"/>
      <c r="D28" s="7">
        <f t="shared" si="0"/>
        <v>0</v>
      </c>
      <c r="E28" s="17"/>
    </row>
    <row r="29" spans="1:5" ht="17">
      <c r="A29" s="8" t="s">
        <v>30</v>
      </c>
      <c r="B29" s="9"/>
      <c r="C29" s="9"/>
      <c r="D29" s="7">
        <f t="shared" si="0"/>
        <v>0</v>
      </c>
      <c r="E29" s="17"/>
    </row>
    <row r="30" spans="1:5" ht="17">
      <c r="A30" s="8" t="s">
        <v>31</v>
      </c>
      <c r="B30" s="9"/>
      <c r="C30" s="9"/>
      <c r="D30" s="7">
        <f t="shared" si="0"/>
        <v>0</v>
      </c>
      <c r="E30" s="17"/>
    </row>
    <row r="31" spans="1:5" ht="17">
      <c r="A31" s="8" t="s">
        <v>31</v>
      </c>
      <c r="B31" s="9"/>
      <c r="C31" s="9"/>
      <c r="D31" s="7">
        <f t="shared" si="0"/>
        <v>0</v>
      </c>
      <c r="E31" s="17"/>
    </row>
    <row r="32" spans="1:5" ht="17">
      <c r="A32" s="8" t="s">
        <v>31</v>
      </c>
      <c r="B32" s="9"/>
      <c r="C32" s="9"/>
      <c r="D32" s="7">
        <f t="shared" si="0"/>
        <v>0</v>
      </c>
      <c r="E32" s="17"/>
    </row>
    <row r="33" spans="1:5" ht="17">
      <c r="A33" s="8" t="s">
        <v>31</v>
      </c>
      <c r="B33" s="9"/>
      <c r="C33" s="9"/>
      <c r="D33" s="7">
        <f t="shared" si="0"/>
        <v>0</v>
      </c>
      <c r="E33" s="17"/>
    </row>
    <row r="34" spans="1:5" ht="17">
      <c r="A34" s="8" t="s">
        <v>31</v>
      </c>
      <c r="B34" s="9"/>
      <c r="C34" s="9"/>
      <c r="D34" s="7">
        <f t="shared" si="0"/>
        <v>0</v>
      </c>
      <c r="E34" s="17"/>
    </row>
    <row r="35" spans="1:5" ht="17">
      <c r="A35" s="8" t="s">
        <v>31</v>
      </c>
      <c r="B35" s="9"/>
      <c r="C35" s="9"/>
      <c r="D35" s="7">
        <f t="shared" si="0"/>
        <v>0</v>
      </c>
      <c r="E35" s="18"/>
    </row>
    <row r="36" spans="1:5" ht="21">
      <c r="A36" s="282" t="s">
        <v>32</v>
      </c>
      <c r="B36" s="283"/>
      <c r="C36" s="283"/>
      <c r="D36" s="283"/>
      <c r="E36" s="284"/>
    </row>
    <row r="37" spans="1:5" ht="18" thickBot="1">
      <c r="A37" s="22" t="s">
        <v>33</v>
      </c>
      <c r="B37" s="10"/>
      <c r="C37" s="11" t="e">
        <f>+PLAN!#REF!</f>
        <v>#REF!</v>
      </c>
      <c r="D37" s="11" t="e">
        <f>B37-C37</f>
        <v>#REF!</v>
      </c>
      <c r="E37" s="23"/>
    </row>
    <row r="38" spans="1:5" ht="20" thickTop="1" thickBot="1">
      <c r="A38" s="19" t="s">
        <v>34</v>
      </c>
      <c r="B38" s="20">
        <f>ROUND(SUM(B7:B37), 0)</f>
        <v>0</v>
      </c>
      <c r="C38" s="20" t="e">
        <f>ROUND(SUM(C7:C37), 0)</f>
        <v>#REF!</v>
      </c>
      <c r="D38" s="20" t="e">
        <f>ROUND(SUM(D7:D37), 0)</f>
        <v>#REF!</v>
      </c>
      <c r="E38" s="21"/>
    </row>
    <row r="39" spans="1:5" ht="15" thickTop="1"/>
  </sheetData>
  <sheetProtection sheet="1" objects="1" scenarios="1"/>
  <mergeCells count="1">
    <mergeCell ref="A36:E36"/>
  </mergeCells>
  <pageMargins left="0.7" right="0.7" top="0.75" bottom="0.75" header="0.3" footer="0.3"/>
  <pageSetup scale="70" orientation="portrait" horizontalDpi="0" verticalDpi="0"/>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workbookViewId="0">
      <selection activeCell="A10" sqref="A10"/>
    </sheetView>
  </sheetViews>
  <sheetFormatPr baseColWidth="10" defaultColWidth="8.83203125" defaultRowHeight="14" x14ac:dyDescent="0"/>
  <cols>
    <col min="1" max="1" width="71" customWidth="1"/>
  </cols>
  <sheetData>
    <row r="1" spans="1:1" s="1" customFormat="1">
      <c r="A1" s="25" t="s">
        <v>41</v>
      </c>
    </row>
    <row r="2" spans="1:1" s="1" customFormat="1"/>
    <row r="3" spans="1:1" s="1" customFormat="1"/>
    <row r="4" spans="1:1" s="1" customFormat="1"/>
    <row r="6" spans="1:1">
      <c r="A6" s="24" t="s">
        <v>35</v>
      </c>
    </row>
    <row r="8" spans="1:1" s="1" customFormat="1"/>
    <row r="9" spans="1:1" s="1" customFormat="1"/>
    <row r="10" spans="1:1" s="1" customFormat="1"/>
    <row r="14" spans="1:1">
      <c r="A14" s="24" t="s">
        <v>36</v>
      </c>
    </row>
    <row r="16" spans="1:1" s="1" customFormat="1"/>
    <row r="17" spans="1:1" s="1" customFormat="1"/>
    <row r="18" spans="1:1" s="1" customFormat="1"/>
    <row r="19" spans="1:1" s="1" customFormat="1"/>
    <row r="25" spans="1:1">
      <c r="A25" s="24" t="s">
        <v>37</v>
      </c>
    </row>
    <row r="31" spans="1:1">
      <c r="A31" s="24" t="s">
        <v>38</v>
      </c>
    </row>
    <row r="36" spans="1:1">
      <c r="A36" s="24" t="s">
        <v>39</v>
      </c>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72"/>
  <sheetViews>
    <sheetView showGridLines="0" showRowColHeaders="0" topLeftCell="A10" zoomScale="125" zoomScaleNormal="125" zoomScalePageLayoutView="125" workbookViewId="0">
      <selection activeCell="M27" sqref="M27"/>
    </sheetView>
  </sheetViews>
  <sheetFormatPr baseColWidth="10" defaultColWidth="8.83203125" defaultRowHeight="14" x14ac:dyDescent="0"/>
  <cols>
    <col min="1" max="1" width="6.83203125" style="1" customWidth="1"/>
    <col min="2" max="2" width="22.5" style="1" customWidth="1"/>
    <col min="3" max="3" width="16.5" style="1" customWidth="1"/>
    <col min="4" max="4" width="16.33203125" style="1" customWidth="1"/>
    <col min="5" max="5" width="16.6640625" style="1" customWidth="1"/>
    <col min="6" max="6" width="4.5" style="1" customWidth="1"/>
    <col min="7" max="16384" width="8.83203125" style="1"/>
  </cols>
  <sheetData>
    <row r="1" spans="1:10">
      <c r="A1" s="59"/>
      <c r="B1" s="59"/>
      <c r="C1" s="59"/>
      <c r="D1" s="59"/>
      <c r="E1" s="59"/>
      <c r="F1" s="59"/>
    </row>
    <row r="2" spans="1:10">
      <c r="A2" s="59"/>
      <c r="B2" s="59"/>
      <c r="C2" s="59"/>
      <c r="D2" s="59"/>
      <c r="E2" s="59"/>
      <c r="F2" s="59"/>
    </row>
    <row r="3" spans="1:10">
      <c r="A3" s="59"/>
      <c r="B3" s="59"/>
      <c r="C3" s="59"/>
      <c r="D3" s="59"/>
      <c r="E3" s="59"/>
      <c r="F3" s="59"/>
    </row>
    <row r="4" spans="1:10">
      <c r="A4" s="59"/>
      <c r="B4" s="59"/>
      <c r="C4" s="59"/>
      <c r="D4" s="59"/>
      <c r="E4" s="59"/>
      <c r="F4" s="59"/>
    </row>
    <row r="5" spans="1:10">
      <c r="A5" s="59"/>
      <c r="B5" s="59"/>
      <c r="C5" s="59"/>
      <c r="D5" s="59"/>
      <c r="E5" s="59"/>
      <c r="F5" s="59"/>
    </row>
    <row r="6" spans="1:10" ht="15" thickBot="1">
      <c r="A6" s="59"/>
      <c r="B6" s="59"/>
      <c r="C6" s="59"/>
      <c r="D6" s="59"/>
      <c r="E6" s="59"/>
      <c r="F6" s="59"/>
    </row>
    <row r="7" spans="1:10" ht="15">
      <c r="A7" s="59"/>
      <c r="B7" s="249" t="s">
        <v>165</v>
      </c>
      <c r="C7" s="250"/>
      <c r="D7" s="250"/>
      <c r="E7" s="251"/>
      <c r="F7" s="252"/>
      <c r="G7" s="252"/>
      <c r="H7" s="252"/>
      <c r="I7" s="252"/>
      <c r="J7" s="252"/>
    </row>
    <row r="8" spans="1:10" ht="15">
      <c r="A8" s="59"/>
      <c r="B8" s="285" t="s">
        <v>250</v>
      </c>
      <c r="C8" s="286"/>
      <c r="D8" s="286"/>
      <c r="E8" s="287"/>
      <c r="F8" s="252"/>
      <c r="G8" s="252"/>
      <c r="H8" s="252"/>
      <c r="I8" s="252"/>
      <c r="J8" s="252"/>
    </row>
    <row r="9" spans="1:10" ht="15.75" customHeight="1">
      <c r="A9" s="59"/>
      <c r="B9" s="285" t="s">
        <v>251</v>
      </c>
      <c r="C9" s="288"/>
      <c r="D9" s="288"/>
      <c r="E9" s="289"/>
      <c r="F9" s="252"/>
      <c r="G9" s="252"/>
      <c r="H9" s="252"/>
      <c r="I9" s="252"/>
      <c r="J9" s="252"/>
    </row>
    <row r="10" spans="1:10" ht="15">
      <c r="A10" s="59"/>
      <c r="B10" s="253" t="s">
        <v>252</v>
      </c>
      <c r="C10" s="254"/>
      <c r="D10" s="254"/>
      <c r="E10" s="255"/>
      <c r="F10" s="252"/>
      <c r="G10" s="252"/>
      <c r="H10" s="252"/>
      <c r="I10" s="252"/>
      <c r="J10" s="252"/>
    </row>
    <row r="11" spans="1:10" ht="15">
      <c r="A11" s="59"/>
      <c r="B11" s="253" t="s">
        <v>253</v>
      </c>
      <c r="C11" s="254"/>
      <c r="D11" s="254"/>
      <c r="E11" s="255"/>
      <c r="F11" s="252"/>
      <c r="G11" s="252"/>
      <c r="H11" s="252"/>
      <c r="I11" s="252"/>
      <c r="J11" s="252"/>
    </row>
    <row r="12" spans="1:10" ht="15">
      <c r="A12" s="59"/>
      <c r="B12" s="256" t="s">
        <v>254</v>
      </c>
      <c r="C12" s="254"/>
      <c r="D12" s="254"/>
      <c r="E12" s="255"/>
      <c r="F12" s="252"/>
      <c r="G12" s="252"/>
      <c r="H12" s="252"/>
      <c r="I12" s="252"/>
      <c r="J12" s="252"/>
    </row>
    <row r="13" spans="1:10" ht="15">
      <c r="A13" s="59"/>
      <c r="B13" s="256" t="s">
        <v>255</v>
      </c>
      <c r="C13" s="257"/>
      <c r="D13" s="257"/>
      <c r="E13" s="258"/>
      <c r="F13" s="252"/>
      <c r="G13" s="252"/>
      <c r="H13" s="252"/>
      <c r="I13" s="252"/>
      <c r="J13" s="252"/>
    </row>
    <row r="14" spans="1:10" ht="4.5" customHeight="1" thickBot="1">
      <c r="A14" s="59"/>
      <c r="B14" s="259"/>
      <c r="C14" s="260"/>
      <c r="D14" s="260"/>
      <c r="E14" s="261"/>
      <c r="F14" s="252"/>
      <c r="G14" s="252"/>
      <c r="H14" s="252"/>
      <c r="I14" s="252"/>
      <c r="J14" s="252"/>
    </row>
    <row r="15" spans="1:10" ht="15">
      <c r="A15" s="59"/>
      <c r="B15" s="252"/>
      <c r="C15" s="252"/>
      <c r="D15" s="252"/>
      <c r="E15" s="252"/>
      <c r="F15" s="252"/>
      <c r="G15" s="252"/>
      <c r="H15" s="252"/>
      <c r="I15" s="252"/>
    </row>
    <row r="16" spans="1:10" ht="15">
      <c r="A16" s="262"/>
      <c r="B16" s="252"/>
      <c r="C16" s="252"/>
      <c r="D16" s="252"/>
      <c r="E16" s="252"/>
      <c r="F16" s="35"/>
      <c r="G16" s="35"/>
    </row>
    <row r="17" spans="1:12">
      <c r="A17" s="59"/>
      <c r="B17" s="59"/>
      <c r="C17" s="59"/>
      <c r="D17" s="59"/>
      <c r="E17" s="59"/>
      <c r="F17" s="59"/>
    </row>
    <row r="18" spans="1:12">
      <c r="A18" s="59"/>
      <c r="B18" s="59"/>
      <c r="C18" s="59"/>
      <c r="D18" s="59"/>
      <c r="E18" s="59"/>
      <c r="F18" s="59"/>
    </row>
    <row r="19" spans="1:12">
      <c r="A19" s="59"/>
      <c r="B19" s="59"/>
      <c r="C19" s="59"/>
      <c r="D19" s="59"/>
      <c r="E19" s="59"/>
      <c r="F19" s="59"/>
    </row>
    <row r="20" spans="1:12">
      <c r="A20" s="59"/>
      <c r="B20" s="59"/>
      <c r="C20" s="59"/>
      <c r="D20" s="59"/>
      <c r="E20" s="59"/>
      <c r="F20" s="59"/>
    </row>
    <row r="21" spans="1:12">
      <c r="A21" s="59"/>
      <c r="B21" s="59"/>
      <c r="C21" s="59"/>
      <c r="D21" s="59"/>
      <c r="E21" s="59"/>
      <c r="F21" s="59"/>
    </row>
    <row r="22" spans="1:12">
      <c r="A22" s="59"/>
      <c r="B22" s="59"/>
      <c r="C22" s="59"/>
      <c r="D22" s="59"/>
      <c r="E22" s="59"/>
      <c r="F22" s="59"/>
    </row>
    <row r="23" spans="1:12">
      <c r="A23" s="59"/>
      <c r="B23" s="59"/>
      <c r="C23" s="59"/>
      <c r="D23" s="59"/>
      <c r="E23" s="59"/>
      <c r="F23" s="59"/>
    </row>
    <row r="24" spans="1:12">
      <c r="A24" s="59"/>
      <c r="B24" s="59"/>
      <c r="C24" s="59"/>
      <c r="D24" s="59"/>
      <c r="E24" s="59"/>
      <c r="F24" s="59"/>
    </row>
    <row r="25" spans="1:12">
      <c r="A25" s="59"/>
      <c r="B25" s="59"/>
      <c r="C25" s="59"/>
      <c r="D25" s="59"/>
      <c r="E25" s="59"/>
      <c r="F25" s="59"/>
    </row>
    <row r="26" spans="1:12">
      <c r="A26" s="59"/>
      <c r="B26" s="59"/>
      <c r="C26" s="59"/>
      <c r="D26" s="59"/>
      <c r="E26" s="59"/>
      <c r="F26" s="59"/>
    </row>
    <row r="27" spans="1:12">
      <c r="A27" s="59"/>
      <c r="B27" s="59"/>
      <c r="C27" s="59"/>
      <c r="D27" s="59"/>
      <c r="E27" s="59"/>
      <c r="F27" s="59"/>
    </row>
    <row r="28" spans="1:12">
      <c r="A28" s="59"/>
      <c r="B28" s="59"/>
      <c r="C28" s="59"/>
      <c r="D28" s="59"/>
      <c r="E28" s="59"/>
      <c r="F28" s="59"/>
    </row>
    <row r="29" spans="1:12">
      <c r="A29" s="59"/>
      <c r="B29" s="59"/>
      <c r="C29" s="59"/>
      <c r="D29" s="59"/>
      <c r="E29" s="59"/>
      <c r="F29" s="59"/>
    </row>
    <row r="30" spans="1:12">
      <c r="A30" s="59"/>
      <c r="B30" s="59"/>
      <c r="C30" s="59"/>
      <c r="D30" s="59"/>
      <c r="E30" s="59"/>
      <c r="F30" s="59"/>
    </row>
    <row r="31" spans="1:12" ht="15" thickBot="1">
      <c r="A31" s="59"/>
      <c r="B31" s="263"/>
      <c r="C31" s="263"/>
      <c r="D31" s="263"/>
      <c r="E31" s="263"/>
      <c r="F31" s="59"/>
    </row>
    <row r="32" spans="1:12" ht="17" thickTop="1" thickBot="1">
      <c r="A32" s="59"/>
      <c r="B32" s="264"/>
      <c r="C32" s="264"/>
      <c r="D32" s="264"/>
      <c r="E32" s="265">
        <f t="shared" ref="E32" si="0">+E31+D32</f>
        <v>0</v>
      </c>
      <c r="F32" s="59"/>
      <c r="G32" s="271"/>
      <c r="H32" s="272"/>
      <c r="I32" s="272"/>
      <c r="J32" s="272"/>
      <c r="K32" s="272"/>
      <c r="L32" s="273"/>
    </row>
    <row r="33" spans="1:12" ht="17" thickTop="1" thickBot="1">
      <c r="A33" s="59"/>
      <c r="B33" s="264"/>
      <c r="C33" s="264"/>
      <c r="D33" s="264"/>
      <c r="E33" s="265">
        <f>+E32+D33</f>
        <v>0</v>
      </c>
      <c r="F33" s="59"/>
      <c r="G33" s="274"/>
      <c r="H33" s="275"/>
      <c r="I33" s="275"/>
      <c r="J33" s="275"/>
      <c r="K33" s="275"/>
      <c r="L33" s="276"/>
    </row>
    <row r="34" spans="1:12" ht="17" thickTop="1" thickBot="1">
      <c r="A34" s="59"/>
      <c r="B34" s="264"/>
      <c r="C34" s="264"/>
      <c r="D34" s="264"/>
      <c r="E34" s="265">
        <f t="shared" ref="E34:E57" si="1">+E33+D34</f>
        <v>0</v>
      </c>
      <c r="F34" s="59"/>
      <c r="G34" s="274"/>
      <c r="H34" s="275"/>
      <c r="I34" s="275"/>
      <c r="J34" s="275"/>
      <c r="K34" s="275"/>
      <c r="L34" s="276"/>
    </row>
    <row r="35" spans="1:12" ht="17" thickTop="1" thickBot="1">
      <c r="A35" s="59"/>
      <c r="B35" s="264"/>
      <c r="C35" s="264"/>
      <c r="D35" s="264"/>
      <c r="E35" s="265">
        <f t="shared" si="1"/>
        <v>0</v>
      </c>
      <c r="F35" s="59"/>
      <c r="G35" s="274"/>
      <c r="H35" s="275"/>
      <c r="I35" s="275"/>
      <c r="J35" s="275"/>
      <c r="K35" s="275"/>
      <c r="L35" s="276"/>
    </row>
    <row r="36" spans="1:12" ht="17" thickTop="1" thickBot="1">
      <c r="A36" s="59"/>
      <c r="B36" s="264"/>
      <c r="C36" s="264"/>
      <c r="D36" s="264"/>
      <c r="E36" s="265">
        <f t="shared" si="1"/>
        <v>0</v>
      </c>
      <c r="F36" s="59"/>
      <c r="G36" s="274"/>
      <c r="H36" s="275"/>
      <c r="I36" s="275"/>
      <c r="J36" s="275"/>
      <c r="K36" s="275"/>
      <c r="L36" s="276"/>
    </row>
    <row r="37" spans="1:12" ht="17" thickTop="1" thickBot="1">
      <c r="A37" s="59"/>
      <c r="B37" s="264"/>
      <c r="C37" s="264"/>
      <c r="D37" s="264"/>
      <c r="E37" s="265">
        <f t="shared" si="1"/>
        <v>0</v>
      </c>
      <c r="F37" s="59"/>
      <c r="G37" s="274"/>
      <c r="H37" s="275"/>
      <c r="I37" s="275"/>
      <c r="J37" s="275"/>
      <c r="K37" s="275"/>
      <c r="L37" s="276"/>
    </row>
    <row r="38" spans="1:12" ht="17" thickTop="1" thickBot="1">
      <c r="A38" s="59"/>
      <c r="B38" s="264"/>
      <c r="C38" s="264"/>
      <c r="D38" s="264"/>
      <c r="E38" s="265">
        <f t="shared" si="1"/>
        <v>0</v>
      </c>
      <c r="F38" s="59"/>
      <c r="G38" s="274"/>
      <c r="H38" s="275"/>
      <c r="I38" s="275"/>
      <c r="J38" s="275"/>
      <c r="K38" s="275"/>
      <c r="L38" s="276"/>
    </row>
    <row r="39" spans="1:12" ht="17" thickTop="1" thickBot="1">
      <c r="A39" s="59"/>
      <c r="B39" s="264"/>
      <c r="C39" s="264"/>
      <c r="D39" s="264"/>
      <c r="E39" s="265">
        <f t="shared" si="1"/>
        <v>0</v>
      </c>
      <c r="F39" s="59"/>
      <c r="G39" s="274"/>
      <c r="H39" s="275"/>
      <c r="I39" s="275"/>
      <c r="J39" s="275"/>
      <c r="K39" s="275"/>
      <c r="L39" s="276"/>
    </row>
    <row r="40" spans="1:12" ht="17" thickTop="1" thickBot="1">
      <c r="A40" s="59"/>
      <c r="B40" s="264"/>
      <c r="C40" s="264"/>
      <c r="D40" s="264"/>
      <c r="E40" s="265">
        <f t="shared" si="1"/>
        <v>0</v>
      </c>
      <c r="F40" s="59"/>
      <c r="G40" s="274"/>
      <c r="H40" s="275"/>
      <c r="I40" s="275"/>
      <c r="J40" s="275"/>
      <c r="K40" s="275"/>
      <c r="L40" s="276"/>
    </row>
    <row r="41" spans="1:12" ht="17" thickTop="1" thickBot="1">
      <c r="A41" s="59"/>
      <c r="B41" s="264"/>
      <c r="C41" s="264"/>
      <c r="D41" s="264"/>
      <c r="E41" s="265">
        <f t="shared" si="1"/>
        <v>0</v>
      </c>
      <c r="F41" s="59"/>
      <c r="G41" s="274"/>
      <c r="H41" s="275"/>
      <c r="I41" s="275"/>
      <c r="J41" s="275"/>
      <c r="K41" s="275"/>
      <c r="L41" s="276"/>
    </row>
    <row r="42" spans="1:12" ht="17" thickTop="1" thickBot="1">
      <c r="A42" s="59"/>
      <c r="B42" s="264"/>
      <c r="C42" s="264"/>
      <c r="D42" s="264"/>
      <c r="E42" s="265">
        <f t="shared" si="1"/>
        <v>0</v>
      </c>
      <c r="F42" s="59"/>
      <c r="G42" s="274"/>
      <c r="H42" s="275"/>
      <c r="I42" s="275"/>
      <c r="J42" s="275"/>
      <c r="K42" s="275"/>
      <c r="L42" s="276"/>
    </row>
    <row r="43" spans="1:12" ht="17" thickTop="1" thickBot="1">
      <c r="A43" s="59"/>
      <c r="B43" s="264"/>
      <c r="C43" s="264"/>
      <c r="D43" s="264"/>
      <c r="E43" s="265">
        <f t="shared" si="1"/>
        <v>0</v>
      </c>
      <c r="F43" s="59"/>
      <c r="G43" s="274"/>
      <c r="H43" s="275"/>
      <c r="I43" s="275"/>
      <c r="J43" s="275"/>
      <c r="K43" s="275"/>
      <c r="L43" s="276"/>
    </row>
    <row r="44" spans="1:12" ht="16" thickTop="1" thickBot="1">
      <c r="A44" s="59"/>
      <c r="B44" s="264"/>
      <c r="C44" s="264"/>
      <c r="D44" s="264"/>
      <c r="E44" s="265">
        <f t="shared" si="1"/>
        <v>0</v>
      </c>
      <c r="F44" s="59"/>
      <c r="G44" s="290"/>
      <c r="H44" s="291"/>
      <c r="I44" s="291"/>
      <c r="J44" s="291"/>
      <c r="K44" s="291"/>
      <c r="L44" s="292"/>
    </row>
    <row r="45" spans="1:12" ht="16" thickTop="1" thickBot="1">
      <c r="A45" s="59"/>
      <c r="B45" s="264"/>
      <c r="C45" s="264"/>
      <c r="D45" s="264"/>
      <c r="E45" s="265">
        <f t="shared" si="1"/>
        <v>0</v>
      </c>
      <c r="F45" s="59"/>
      <c r="G45" s="290"/>
      <c r="H45" s="291"/>
      <c r="I45" s="291"/>
      <c r="J45" s="291"/>
      <c r="K45" s="291"/>
      <c r="L45" s="292"/>
    </row>
    <row r="46" spans="1:12" ht="16" thickTop="1" thickBot="1">
      <c r="A46" s="59"/>
      <c r="B46" s="264"/>
      <c r="C46" s="264"/>
      <c r="D46" s="264"/>
      <c r="E46" s="265">
        <f t="shared" si="1"/>
        <v>0</v>
      </c>
      <c r="F46" s="59"/>
      <c r="G46" s="290"/>
      <c r="H46" s="291"/>
      <c r="I46" s="291"/>
      <c r="J46" s="291"/>
      <c r="K46" s="291"/>
      <c r="L46" s="292"/>
    </row>
    <row r="47" spans="1:12" ht="16" thickTop="1" thickBot="1">
      <c r="A47" s="59"/>
      <c r="B47" s="264"/>
      <c r="C47" s="264"/>
      <c r="D47" s="264"/>
      <c r="E47" s="265">
        <f t="shared" si="1"/>
        <v>0</v>
      </c>
      <c r="F47" s="59"/>
      <c r="G47" s="290"/>
      <c r="H47" s="291"/>
      <c r="I47" s="291"/>
      <c r="J47" s="291"/>
      <c r="K47" s="291"/>
      <c r="L47" s="292"/>
    </row>
    <row r="48" spans="1:12" ht="16" thickTop="1" thickBot="1">
      <c r="A48" s="59"/>
      <c r="B48" s="264"/>
      <c r="C48" s="264"/>
      <c r="D48" s="264"/>
      <c r="E48" s="265">
        <f t="shared" si="1"/>
        <v>0</v>
      </c>
      <c r="F48" s="59"/>
      <c r="G48" s="290"/>
      <c r="H48" s="291"/>
      <c r="I48" s="291"/>
      <c r="J48" s="291"/>
      <c r="K48" s="291"/>
      <c r="L48" s="292"/>
    </row>
    <row r="49" spans="1:12" ht="16" thickTop="1" thickBot="1">
      <c r="A49" s="59"/>
      <c r="B49" s="264"/>
      <c r="C49" s="264"/>
      <c r="D49" s="264"/>
      <c r="E49" s="265">
        <f t="shared" si="1"/>
        <v>0</v>
      </c>
      <c r="F49" s="59"/>
      <c r="G49" s="290"/>
      <c r="H49" s="291"/>
      <c r="I49" s="291"/>
      <c r="J49" s="291"/>
      <c r="K49" s="291"/>
      <c r="L49" s="292"/>
    </row>
    <row r="50" spans="1:12" ht="16" thickTop="1" thickBot="1">
      <c r="A50" s="59"/>
      <c r="B50" s="264"/>
      <c r="C50" s="264"/>
      <c r="D50" s="264"/>
      <c r="E50" s="265">
        <f t="shared" si="1"/>
        <v>0</v>
      </c>
      <c r="F50" s="59"/>
      <c r="G50" s="290"/>
      <c r="H50" s="291"/>
      <c r="I50" s="291"/>
      <c r="J50" s="291"/>
      <c r="K50" s="291"/>
      <c r="L50" s="292"/>
    </row>
    <row r="51" spans="1:12" ht="16" thickTop="1" thickBot="1">
      <c r="A51" s="59"/>
      <c r="B51" s="264"/>
      <c r="C51" s="264"/>
      <c r="D51" s="264"/>
      <c r="E51" s="265">
        <f t="shared" si="1"/>
        <v>0</v>
      </c>
      <c r="F51" s="59"/>
      <c r="G51" s="290"/>
      <c r="H51" s="291"/>
      <c r="I51" s="291"/>
      <c r="J51" s="291"/>
      <c r="K51" s="291"/>
      <c r="L51" s="292"/>
    </row>
    <row r="52" spans="1:12" ht="16" thickTop="1" thickBot="1">
      <c r="A52" s="59"/>
      <c r="B52" s="264"/>
      <c r="C52" s="264"/>
      <c r="D52" s="264"/>
      <c r="E52" s="265">
        <f t="shared" si="1"/>
        <v>0</v>
      </c>
      <c r="F52" s="59"/>
      <c r="G52" s="290"/>
      <c r="H52" s="291"/>
      <c r="I52" s="291"/>
      <c r="J52" s="291"/>
      <c r="K52" s="291"/>
      <c r="L52" s="292"/>
    </row>
    <row r="53" spans="1:12" ht="16" thickTop="1" thickBot="1">
      <c r="A53" s="59"/>
      <c r="B53" s="264"/>
      <c r="C53" s="264"/>
      <c r="D53" s="264"/>
      <c r="E53" s="265">
        <f t="shared" si="1"/>
        <v>0</v>
      </c>
      <c r="F53" s="59"/>
      <c r="G53" s="290"/>
      <c r="H53" s="291"/>
      <c r="I53" s="291"/>
      <c r="J53" s="291"/>
      <c r="K53" s="291"/>
      <c r="L53" s="292"/>
    </row>
    <row r="54" spans="1:12" ht="16" thickTop="1" thickBot="1">
      <c r="A54" s="59"/>
      <c r="B54" s="264"/>
      <c r="C54" s="264"/>
      <c r="D54" s="264"/>
      <c r="E54" s="265">
        <f t="shared" si="1"/>
        <v>0</v>
      </c>
      <c r="F54" s="59"/>
      <c r="G54" s="290"/>
      <c r="H54" s="291"/>
      <c r="I54" s="291"/>
      <c r="J54" s="291"/>
      <c r="K54" s="291"/>
      <c r="L54" s="292"/>
    </row>
    <row r="55" spans="1:12" ht="16" thickTop="1" thickBot="1">
      <c r="A55" s="59"/>
      <c r="B55" s="264"/>
      <c r="C55" s="264"/>
      <c r="D55" s="264"/>
      <c r="E55" s="265">
        <f t="shared" si="1"/>
        <v>0</v>
      </c>
      <c r="F55" s="59"/>
      <c r="G55" s="290"/>
      <c r="H55" s="291"/>
      <c r="I55" s="291"/>
      <c r="J55" s="291"/>
      <c r="K55" s="291"/>
      <c r="L55" s="292"/>
    </row>
    <row r="56" spans="1:12" ht="16" thickTop="1" thickBot="1">
      <c r="A56" s="59"/>
      <c r="B56" s="264"/>
      <c r="C56" s="264"/>
      <c r="D56" s="264"/>
      <c r="E56" s="265">
        <f t="shared" si="1"/>
        <v>0</v>
      </c>
      <c r="F56" s="59"/>
      <c r="G56" s="290"/>
      <c r="H56" s="291"/>
      <c r="I56" s="291"/>
      <c r="J56" s="291"/>
      <c r="K56" s="291"/>
      <c r="L56" s="292"/>
    </row>
    <row r="57" spans="1:12" ht="16" thickTop="1" thickBot="1">
      <c r="A57" s="59"/>
      <c r="B57" s="264"/>
      <c r="C57" s="264"/>
      <c r="D57" s="264"/>
      <c r="E57" s="265">
        <f t="shared" si="1"/>
        <v>0</v>
      </c>
      <c r="F57" s="59"/>
      <c r="G57" s="293"/>
      <c r="H57" s="294"/>
      <c r="I57" s="294"/>
      <c r="J57" s="294"/>
      <c r="K57" s="294"/>
      <c r="L57" s="295"/>
    </row>
    <row r="58" spans="1:12" ht="15" thickTop="1">
      <c r="A58" s="59"/>
      <c r="C58" s="66"/>
      <c r="D58" s="66"/>
      <c r="E58" s="66"/>
      <c r="F58" s="59"/>
    </row>
    <row r="59" spans="1:12">
      <c r="A59" s="59"/>
      <c r="C59" s="66"/>
      <c r="D59" s="66"/>
      <c r="E59" s="66"/>
      <c r="F59" s="59"/>
    </row>
    <row r="60" spans="1:12">
      <c r="A60" s="59"/>
      <c r="B60" s="66"/>
      <c r="C60" s="66"/>
      <c r="D60" s="66"/>
      <c r="E60" s="66"/>
      <c r="F60" s="59"/>
    </row>
    <row r="61" spans="1:12">
      <c r="A61" s="59"/>
    </row>
    <row r="62" spans="1:12" ht="16.5" customHeight="1">
      <c r="A62" s="59"/>
      <c r="B62" s="296" t="s">
        <v>256</v>
      </c>
      <c r="C62" s="291"/>
      <c r="D62" s="291"/>
      <c r="E62" s="291"/>
    </row>
    <row r="63" spans="1:12" ht="16.5" customHeight="1">
      <c r="A63" s="59"/>
    </row>
    <row r="64" spans="1:12" ht="15.75" customHeight="1">
      <c r="A64" s="59"/>
    </row>
    <row r="65" spans="1:2" ht="18.75" customHeight="1">
      <c r="A65" s="59"/>
    </row>
    <row r="72" spans="1:2">
      <c r="B72" s="1" t="s">
        <v>2</v>
      </c>
    </row>
  </sheetData>
  <sheetProtection algorithmName="SHA-512" hashValue="t7h/cJYQZMFaTsr+09AaTNiEIyIE5MvjvrQLjPM5rfqQ6QWZBIcSeW0hIL3g/KtyadzxypxcOLy7L2ECbR69+g==" saltValue="fUVkY7KrGKBOvOFl0I0Jcg==" spinCount="100000" sheet="1" objects="1" scenarios="1"/>
  <mergeCells count="29">
    <mergeCell ref="G54:L54"/>
    <mergeCell ref="G55:L55"/>
    <mergeCell ref="G56:L56"/>
    <mergeCell ref="G57:L57"/>
    <mergeCell ref="B62:E62"/>
    <mergeCell ref="G53:L53"/>
    <mergeCell ref="G42:L42"/>
    <mergeCell ref="G43:L43"/>
    <mergeCell ref="G44:L44"/>
    <mergeCell ref="G45:L45"/>
    <mergeCell ref="G46:L46"/>
    <mergeCell ref="G47:L47"/>
    <mergeCell ref="G48:L48"/>
    <mergeCell ref="G49:L49"/>
    <mergeCell ref="G50:L50"/>
    <mergeCell ref="G51:L51"/>
    <mergeCell ref="G52:L52"/>
    <mergeCell ref="G41:L41"/>
    <mergeCell ref="B8:E8"/>
    <mergeCell ref="B9:E9"/>
    <mergeCell ref="G32:L32"/>
    <mergeCell ref="G33:L33"/>
    <mergeCell ref="G34:L34"/>
    <mergeCell ref="G35:L35"/>
    <mergeCell ref="G36:L36"/>
    <mergeCell ref="G37:L37"/>
    <mergeCell ref="G38:L38"/>
    <mergeCell ref="G39:L39"/>
    <mergeCell ref="G40:L40"/>
  </mergeCells>
  <pageMargins left="0.7" right="0.7" top="0.75" bottom="0.75" header="0.3" footer="0.3"/>
  <pageSetup scale="72"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Y48"/>
  <sheetViews>
    <sheetView showGridLines="0" showRowColHeaders="0" workbookViewId="0">
      <pane ySplit="6" topLeftCell="A12" activePane="bottomLeft" state="frozen"/>
      <selection activeCell="B1" sqref="B1"/>
      <selection pane="bottomLeft" activeCell="T35" sqref="T35"/>
    </sheetView>
  </sheetViews>
  <sheetFormatPr baseColWidth="10" defaultColWidth="11.83203125" defaultRowHeight="14" x14ac:dyDescent="0"/>
  <cols>
    <col min="1" max="1" width="1.5" style="1" customWidth="1"/>
    <col min="2" max="2" width="29.6640625" customWidth="1"/>
    <col min="3" max="3" width="12" style="1" customWidth="1"/>
    <col min="4" max="4" width="10.6640625" customWidth="1"/>
    <col min="5" max="5" width="7.5" customWidth="1"/>
    <col min="6" max="17" width="11.83203125" customWidth="1"/>
    <col min="18" max="18" width="13.33203125" customWidth="1"/>
    <col min="19" max="19" width="5.1640625" customWidth="1"/>
  </cols>
  <sheetData>
    <row r="2" spans="2:25" ht="15">
      <c r="B2" s="48" t="s">
        <v>2</v>
      </c>
    </row>
    <row r="6" spans="2:25" ht="16" thickBot="1">
      <c r="B6" s="41" t="s">
        <v>227</v>
      </c>
      <c r="C6" s="41" t="s">
        <v>167</v>
      </c>
      <c r="D6" s="41" t="s">
        <v>169</v>
      </c>
      <c r="E6" s="42" t="s">
        <v>168</v>
      </c>
      <c r="F6" s="41" t="s">
        <v>170</v>
      </c>
      <c r="G6" s="41" t="s">
        <v>171</v>
      </c>
      <c r="H6" s="41" t="s">
        <v>172</v>
      </c>
      <c r="I6" s="41" t="s">
        <v>173</v>
      </c>
      <c r="J6" s="41" t="s">
        <v>74</v>
      </c>
      <c r="K6" s="41" t="s">
        <v>174</v>
      </c>
      <c r="L6" s="41" t="s">
        <v>175</v>
      </c>
      <c r="M6" s="41" t="s">
        <v>176</v>
      </c>
      <c r="N6" s="41" t="s">
        <v>177</v>
      </c>
      <c r="O6" s="41" t="s">
        <v>178</v>
      </c>
      <c r="P6" s="41" t="s">
        <v>179</v>
      </c>
      <c r="Q6" s="41" t="s">
        <v>180</v>
      </c>
      <c r="R6" s="41" t="s">
        <v>181</v>
      </c>
    </row>
    <row r="7" spans="2:25" ht="19" thickTop="1">
      <c r="B7" s="115" t="s">
        <v>2</v>
      </c>
      <c r="C7" s="197"/>
      <c r="D7" s="115"/>
      <c r="E7" s="116" t="e">
        <f>+R7/C7</f>
        <v>#DIV/0!</v>
      </c>
      <c r="F7" s="198"/>
      <c r="G7" s="198"/>
      <c r="H7" s="198"/>
      <c r="I7" s="198"/>
      <c r="J7" s="198"/>
      <c r="K7" s="198"/>
      <c r="L7" s="198"/>
      <c r="M7" s="198"/>
      <c r="N7" s="198"/>
      <c r="O7" s="198"/>
      <c r="P7" s="198"/>
      <c r="Q7" s="198"/>
      <c r="R7" s="199">
        <f t="shared" ref="R7:R30" si="0">SUM(F7:Q7)</f>
        <v>0</v>
      </c>
      <c r="T7" s="271"/>
      <c r="U7" s="272"/>
      <c r="V7" s="272"/>
      <c r="W7" s="272"/>
      <c r="X7" s="272"/>
      <c r="Y7" s="273"/>
    </row>
    <row r="8" spans="2:25" ht="18">
      <c r="B8" s="115"/>
      <c r="C8" s="197"/>
      <c r="D8" s="115"/>
      <c r="E8" s="116" t="e">
        <f t="shared" ref="E8:E30" si="1">+R8/C8</f>
        <v>#DIV/0!</v>
      </c>
      <c r="F8" s="198"/>
      <c r="G8" s="198"/>
      <c r="H8" s="198"/>
      <c r="I8" s="198"/>
      <c r="J8" s="198"/>
      <c r="K8" s="198"/>
      <c r="L8" s="198"/>
      <c r="M8" s="198"/>
      <c r="N8" s="198"/>
      <c r="O8" s="198"/>
      <c r="P8" s="198"/>
      <c r="Q8" s="198"/>
      <c r="R8" s="199">
        <f t="shared" si="0"/>
        <v>0</v>
      </c>
      <c r="T8" s="274"/>
      <c r="U8" s="275"/>
      <c r="V8" s="275"/>
      <c r="W8" s="275"/>
      <c r="X8" s="275"/>
      <c r="Y8" s="276"/>
    </row>
    <row r="9" spans="2:25" ht="18">
      <c r="B9" s="115"/>
      <c r="C9" s="197"/>
      <c r="D9" s="115"/>
      <c r="E9" s="116" t="e">
        <f t="shared" si="1"/>
        <v>#DIV/0!</v>
      </c>
      <c r="F9" s="198"/>
      <c r="G9" s="198"/>
      <c r="H9" s="198"/>
      <c r="I9" s="198"/>
      <c r="J9" s="198"/>
      <c r="K9" s="198"/>
      <c r="L9" s="198"/>
      <c r="M9" s="198"/>
      <c r="N9" s="198"/>
      <c r="O9" s="198"/>
      <c r="P9" s="198"/>
      <c r="Q9" s="198"/>
      <c r="R9" s="199">
        <f t="shared" si="0"/>
        <v>0</v>
      </c>
      <c r="T9" s="274"/>
      <c r="U9" s="275"/>
      <c r="V9" s="275"/>
      <c r="W9" s="275"/>
      <c r="X9" s="275"/>
      <c r="Y9" s="276"/>
    </row>
    <row r="10" spans="2:25" ht="18">
      <c r="B10" s="115"/>
      <c r="C10" s="197"/>
      <c r="D10" s="115"/>
      <c r="E10" s="116" t="e">
        <f t="shared" si="1"/>
        <v>#DIV/0!</v>
      </c>
      <c r="F10" s="198"/>
      <c r="G10" s="198"/>
      <c r="H10" s="198"/>
      <c r="I10" s="198"/>
      <c r="J10" s="198"/>
      <c r="K10" s="198"/>
      <c r="L10" s="198"/>
      <c r="M10" s="198"/>
      <c r="N10" s="198"/>
      <c r="O10" s="198"/>
      <c r="P10" s="198"/>
      <c r="Q10" s="198"/>
      <c r="R10" s="199">
        <f t="shared" si="0"/>
        <v>0</v>
      </c>
      <c r="T10" s="274"/>
      <c r="U10" s="275"/>
      <c r="V10" s="275"/>
      <c r="W10" s="275"/>
      <c r="X10" s="275"/>
      <c r="Y10" s="276"/>
    </row>
    <row r="11" spans="2:25" ht="18">
      <c r="B11" s="115"/>
      <c r="C11" s="197"/>
      <c r="D11" s="115"/>
      <c r="E11" s="116" t="e">
        <f t="shared" si="1"/>
        <v>#DIV/0!</v>
      </c>
      <c r="F11" s="198"/>
      <c r="G11" s="198"/>
      <c r="H11" s="198"/>
      <c r="I11" s="198"/>
      <c r="J11" s="198"/>
      <c r="K11" s="198"/>
      <c r="L11" s="198"/>
      <c r="M11" s="198"/>
      <c r="N11" s="198"/>
      <c r="O11" s="198"/>
      <c r="P11" s="198"/>
      <c r="Q11" s="198"/>
      <c r="R11" s="199">
        <f t="shared" si="0"/>
        <v>0</v>
      </c>
      <c r="T11" s="274"/>
      <c r="U11" s="275"/>
      <c r="V11" s="275"/>
      <c r="W11" s="275"/>
      <c r="X11" s="275"/>
      <c r="Y11" s="276"/>
    </row>
    <row r="12" spans="2:25" ht="18">
      <c r="B12" s="115"/>
      <c r="C12" s="197"/>
      <c r="D12" s="115"/>
      <c r="E12" s="116" t="e">
        <f t="shared" si="1"/>
        <v>#DIV/0!</v>
      </c>
      <c r="F12" s="198"/>
      <c r="G12" s="198"/>
      <c r="H12" s="198"/>
      <c r="I12" s="198"/>
      <c r="J12" s="198"/>
      <c r="K12" s="198"/>
      <c r="L12" s="198"/>
      <c r="M12" s="198"/>
      <c r="N12" s="198"/>
      <c r="O12" s="198"/>
      <c r="P12" s="198"/>
      <c r="Q12" s="198"/>
      <c r="R12" s="199">
        <f t="shared" si="0"/>
        <v>0</v>
      </c>
      <c r="T12" s="274"/>
      <c r="U12" s="275"/>
      <c r="V12" s="275"/>
      <c r="W12" s="275"/>
      <c r="X12" s="275"/>
      <c r="Y12" s="276"/>
    </row>
    <row r="13" spans="2:25" ht="18">
      <c r="B13" s="115"/>
      <c r="C13" s="197"/>
      <c r="D13" s="115"/>
      <c r="E13" s="116" t="e">
        <f t="shared" si="1"/>
        <v>#DIV/0!</v>
      </c>
      <c r="F13" s="198"/>
      <c r="G13" s="198"/>
      <c r="H13" s="198"/>
      <c r="I13" s="198"/>
      <c r="J13" s="198"/>
      <c r="K13" s="198"/>
      <c r="L13" s="198"/>
      <c r="M13" s="198"/>
      <c r="N13" s="198"/>
      <c r="O13" s="198"/>
      <c r="P13" s="198"/>
      <c r="Q13" s="198"/>
      <c r="R13" s="199">
        <f t="shared" si="0"/>
        <v>0</v>
      </c>
      <c r="T13" s="274"/>
      <c r="U13" s="275"/>
      <c r="V13" s="275"/>
      <c r="W13" s="275"/>
      <c r="X13" s="275"/>
      <c r="Y13" s="276"/>
    </row>
    <row r="14" spans="2:25" ht="18">
      <c r="B14" s="115"/>
      <c r="C14" s="197"/>
      <c r="D14" s="115"/>
      <c r="E14" s="116" t="e">
        <f t="shared" si="1"/>
        <v>#DIV/0!</v>
      </c>
      <c r="F14" s="198"/>
      <c r="G14" s="198"/>
      <c r="H14" s="198"/>
      <c r="I14" s="198"/>
      <c r="J14" s="198"/>
      <c r="K14" s="198"/>
      <c r="L14" s="198"/>
      <c r="M14" s="198"/>
      <c r="N14" s="198"/>
      <c r="O14" s="198"/>
      <c r="P14" s="198"/>
      <c r="Q14" s="198"/>
      <c r="R14" s="199">
        <f t="shared" si="0"/>
        <v>0</v>
      </c>
      <c r="T14" s="274"/>
      <c r="U14" s="275"/>
      <c r="V14" s="275"/>
      <c r="W14" s="275"/>
      <c r="X14" s="275"/>
      <c r="Y14" s="276"/>
    </row>
    <row r="15" spans="2:25" ht="18">
      <c r="B15" s="115"/>
      <c r="C15" s="197"/>
      <c r="D15" s="115"/>
      <c r="E15" s="116" t="e">
        <f t="shared" si="1"/>
        <v>#DIV/0!</v>
      </c>
      <c r="F15" s="198"/>
      <c r="G15" s="198"/>
      <c r="H15" s="198"/>
      <c r="I15" s="198"/>
      <c r="J15" s="198"/>
      <c r="K15" s="198"/>
      <c r="L15" s="198"/>
      <c r="M15" s="198"/>
      <c r="N15" s="198"/>
      <c r="O15" s="198"/>
      <c r="P15" s="198"/>
      <c r="Q15" s="198"/>
      <c r="R15" s="199">
        <f t="shared" si="0"/>
        <v>0</v>
      </c>
      <c r="T15" s="274"/>
      <c r="U15" s="275"/>
      <c r="V15" s="275"/>
      <c r="W15" s="275"/>
      <c r="X15" s="275"/>
      <c r="Y15" s="276"/>
    </row>
    <row r="16" spans="2:25" ht="18">
      <c r="B16" s="115"/>
      <c r="C16" s="197"/>
      <c r="D16" s="115"/>
      <c r="E16" s="116" t="e">
        <f t="shared" si="1"/>
        <v>#DIV/0!</v>
      </c>
      <c r="F16" s="198"/>
      <c r="G16" s="198"/>
      <c r="H16" s="198"/>
      <c r="I16" s="198"/>
      <c r="J16" s="198"/>
      <c r="K16" s="198"/>
      <c r="L16" s="198"/>
      <c r="M16" s="198"/>
      <c r="N16" s="198"/>
      <c r="O16" s="198"/>
      <c r="P16" s="198"/>
      <c r="Q16" s="198"/>
      <c r="R16" s="199">
        <f t="shared" si="0"/>
        <v>0</v>
      </c>
      <c r="T16" s="274"/>
      <c r="U16" s="275"/>
      <c r="V16" s="275"/>
      <c r="W16" s="275"/>
      <c r="X16" s="275"/>
      <c r="Y16" s="276"/>
    </row>
    <row r="17" spans="2:25" ht="18">
      <c r="B17" s="115"/>
      <c r="C17" s="197"/>
      <c r="D17" s="115"/>
      <c r="E17" s="116" t="e">
        <f t="shared" si="1"/>
        <v>#DIV/0!</v>
      </c>
      <c r="F17" s="198"/>
      <c r="G17" s="198"/>
      <c r="H17" s="198"/>
      <c r="I17" s="198"/>
      <c r="J17" s="198"/>
      <c r="K17" s="198"/>
      <c r="L17" s="198"/>
      <c r="M17" s="198"/>
      <c r="N17" s="198"/>
      <c r="O17" s="198"/>
      <c r="P17" s="198"/>
      <c r="Q17" s="198"/>
      <c r="R17" s="199">
        <f t="shared" si="0"/>
        <v>0</v>
      </c>
      <c r="T17" s="274"/>
      <c r="U17" s="275"/>
      <c r="V17" s="275"/>
      <c r="W17" s="275"/>
      <c r="X17" s="275"/>
      <c r="Y17" s="276"/>
    </row>
    <row r="18" spans="2:25" ht="18">
      <c r="B18" s="115"/>
      <c r="C18" s="197"/>
      <c r="D18" s="115"/>
      <c r="E18" s="116" t="e">
        <f t="shared" si="1"/>
        <v>#DIV/0!</v>
      </c>
      <c r="F18" s="198"/>
      <c r="G18" s="198"/>
      <c r="H18" s="198"/>
      <c r="I18" s="198"/>
      <c r="J18" s="198"/>
      <c r="K18" s="198"/>
      <c r="L18" s="198"/>
      <c r="M18" s="198"/>
      <c r="N18" s="198"/>
      <c r="O18" s="198"/>
      <c r="P18" s="198"/>
      <c r="Q18" s="198"/>
      <c r="R18" s="199">
        <f t="shared" si="0"/>
        <v>0</v>
      </c>
      <c r="T18" s="274"/>
      <c r="U18" s="275"/>
      <c r="V18" s="275"/>
      <c r="W18" s="275"/>
      <c r="X18" s="275"/>
      <c r="Y18" s="276"/>
    </row>
    <row r="19" spans="2:25" ht="18">
      <c r="B19" s="115"/>
      <c r="C19" s="197"/>
      <c r="D19" s="115"/>
      <c r="E19" s="116" t="e">
        <f t="shared" si="1"/>
        <v>#DIV/0!</v>
      </c>
      <c r="F19" s="198"/>
      <c r="G19" s="198"/>
      <c r="H19" s="198"/>
      <c r="I19" s="198"/>
      <c r="J19" s="198"/>
      <c r="K19" s="198"/>
      <c r="L19" s="198"/>
      <c r="M19" s="198"/>
      <c r="N19" s="198"/>
      <c r="O19" s="198"/>
      <c r="P19" s="198"/>
      <c r="Q19" s="198"/>
      <c r="R19" s="199">
        <f t="shared" si="0"/>
        <v>0</v>
      </c>
      <c r="T19" s="274"/>
      <c r="U19" s="275"/>
      <c r="V19" s="275"/>
      <c r="W19" s="275"/>
      <c r="X19" s="275"/>
      <c r="Y19" s="276"/>
    </row>
    <row r="20" spans="2:25" ht="18">
      <c r="B20" s="115"/>
      <c r="C20" s="197"/>
      <c r="D20" s="115"/>
      <c r="E20" s="116" t="e">
        <f t="shared" si="1"/>
        <v>#DIV/0!</v>
      </c>
      <c r="F20" s="198"/>
      <c r="G20" s="198"/>
      <c r="H20" s="198"/>
      <c r="I20" s="198"/>
      <c r="J20" s="198"/>
      <c r="K20" s="198"/>
      <c r="L20" s="198"/>
      <c r="M20" s="198"/>
      <c r="N20" s="198"/>
      <c r="O20" s="198"/>
      <c r="P20" s="198"/>
      <c r="Q20" s="198"/>
      <c r="R20" s="199">
        <f t="shared" si="0"/>
        <v>0</v>
      </c>
      <c r="T20" s="274"/>
      <c r="U20" s="275"/>
      <c r="V20" s="275"/>
      <c r="W20" s="275"/>
      <c r="X20" s="275"/>
      <c r="Y20" s="276"/>
    </row>
    <row r="21" spans="2:25" ht="18">
      <c r="B21" s="115"/>
      <c r="C21" s="197"/>
      <c r="D21" s="115"/>
      <c r="E21" s="116" t="e">
        <f t="shared" si="1"/>
        <v>#DIV/0!</v>
      </c>
      <c r="F21" s="198"/>
      <c r="G21" s="198"/>
      <c r="H21" s="198"/>
      <c r="I21" s="198"/>
      <c r="J21" s="198"/>
      <c r="K21" s="198"/>
      <c r="L21" s="198"/>
      <c r="M21" s="198"/>
      <c r="N21" s="198"/>
      <c r="O21" s="198"/>
      <c r="P21" s="198"/>
      <c r="Q21" s="198"/>
      <c r="R21" s="199">
        <f t="shared" si="0"/>
        <v>0</v>
      </c>
      <c r="T21" s="274"/>
      <c r="U21" s="275"/>
      <c r="V21" s="275"/>
      <c r="W21" s="275"/>
      <c r="X21" s="275"/>
      <c r="Y21" s="276"/>
    </row>
    <row r="22" spans="2:25" ht="18">
      <c r="B22" s="115"/>
      <c r="C22" s="197"/>
      <c r="D22" s="115"/>
      <c r="E22" s="116" t="e">
        <f t="shared" si="1"/>
        <v>#DIV/0!</v>
      </c>
      <c r="F22" s="198"/>
      <c r="G22" s="198"/>
      <c r="H22" s="198"/>
      <c r="I22" s="198"/>
      <c r="J22" s="198"/>
      <c r="K22" s="198"/>
      <c r="L22" s="198"/>
      <c r="M22" s="198"/>
      <c r="N22" s="198"/>
      <c r="O22" s="198"/>
      <c r="P22" s="198"/>
      <c r="Q22" s="198"/>
      <c r="R22" s="199">
        <f t="shared" si="0"/>
        <v>0</v>
      </c>
      <c r="T22" s="274"/>
      <c r="U22" s="275"/>
      <c r="V22" s="275"/>
      <c r="W22" s="275"/>
      <c r="X22" s="275"/>
      <c r="Y22" s="276"/>
    </row>
    <row r="23" spans="2:25" ht="18">
      <c r="B23" s="115"/>
      <c r="C23" s="197"/>
      <c r="D23" s="115"/>
      <c r="E23" s="116" t="e">
        <f t="shared" si="1"/>
        <v>#DIV/0!</v>
      </c>
      <c r="F23" s="198"/>
      <c r="G23" s="198"/>
      <c r="H23" s="198"/>
      <c r="I23" s="198"/>
      <c r="J23" s="198"/>
      <c r="K23" s="198"/>
      <c r="L23" s="198"/>
      <c r="M23" s="198"/>
      <c r="N23" s="198"/>
      <c r="O23" s="198"/>
      <c r="P23" s="198"/>
      <c r="Q23" s="198"/>
      <c r="R23" s="199">
        <f t="shared" si="0"/>
        <v>0</v>
      </c>
      <c r="T23" s="274"/>
      <c r="U23" s="275"/>
      <c r="V23" s="275"/>
      <c r="W23" s="275"/>
      <c r="X23" s="275"/>
      <c r="Y23" s="276"/>
    </row>
    <row r="24" spans="2:25" ht="18">
      <c r="B24" s="115"/>
      <c r="C24" s="197"/>
      <c r="D24" s="115"/>
      <c r="E24" s="116" t="e">
        <f t="shared" si="1"/>
        <v>#DIV/0!</v>
      </c>
      <c r="F24" s="198"/>
      <c r="G24" s="198"/>
      <c r="H24" s="198"/>
      <c r="I24" s="198"/>
      <c r="J24" s="198"/>
      <c r="K24" s="198"/>
      <c r="L24" s="198"/>
      <c r="M24" s="198"/>
      <c r="N24" s="198"/>
      <c r="O24" s="198"/>
      <c r="P24" s="198"/>
      <c r="Q24" s="198"/>
      <c r="R24" s="199">
        <f t="shared" si="0"/>
        <v>0</v>
      </c>
      <c r="T24" s="274"/>
      <c r="U24" s="275"/>
      <c r="V24" s="275"/>
      <c r="W24" s="275"/>
      <c r="X24" s="275"/>
      <c r="Y24" s="276"/>
    </row>
    <row r="25" spans="2:25" ht="18">
      <c r="B25" s="115"/>
      <c r="C25" s="197"/>
      <c r="D25" s="115"/>
      <c r="E25" s="116" t="e">
        <f t="shared" si="1"/>
        <v>#DIV/0!</v>
      </c>
      <c r="F25" s="198"/>
      <c r="G25" s="198"/>
      <c r="H25" s="198"/>
      <c r="I25" s="198"/>
      <c r="J25" s="198"/>
      <c r="K25" s="198"/>
      <c r="L25" s="198"/>
      <c r="M25" s="198"/>
      <c r="N25" s="198"/>
      <c r="O25" s="198"/>
      <c r="P25" s="198"/>
      <c r="Q25" s="198"/>
      <c r="R25" s="199">
        <f t="shared" si="0"/>
        <v>0</v>
      </c>
      <c r="T25" s="274"/>
      <c r="U25" s="275"/>
      <c r="V25" s="275"/>
      <c r="W25" s="275"/>
      <c r="X25" s="275"/>
      <c r="Y25" s="276"/>
    </row>
    <row r="26" spans="2:25" ht="18">
      <c r="B26" s="115"/>
      <c r="C26" s="197"/>
      <c r="D26" s="115"/>
      <c r="E26" s="116" t="e">
        <f t="shared" si="1"/>
        <v>#DIV/0!</v>
      </c>
      <c r="F26" s="198"/>
      <c r="G26" s="198"/>
      <c r="H26" s="198"/>
      <c r="I26" s="198"/>
      <c r="J26" s="198"/>
      <c r="K26" s="198"/>
      <c r="L26" s="198"/>
      <c r="M26" s="198"/>
      <c r="N26" s="198"/>
      <c r="O26" s="198"/>
      <c r="P26" s="198"/>
      <c r="Q26" s="198"/>
      <c r="R26" s="199">
        <f t="shared" si="0"/>
        <v>0</v>
      </c>
      <c r="T26" s="274"/>
      <c r="U26" s="275"/>
      <c r="V26" s="275"/>
      <c r="W26" s="275"/>
      <c r="X26" s="275"/>
      <c r="Y26" s="276"/>
    </row>
    <row r="27" spans="2:25" ht="18">
      <c r="B27" s="115"/>
      <c r="C27" s="197"/>
      <c r="D27" s="115"/>
      <c r="E27" s="116" t="e">
        <f t="shared" si="1"/>
        <v>#DIV/0!</v>
      </c>
      <c r="F27" s="198"/>
      <c r="G27" s="198"/>
      <c r="H27" s="198"/>
      <c r="I27" s="198"/>
      <c r="J27" s="198"/>
      <c r="K27" s="198"/>
      <c r="L27" s="198"/>
      <c r="M27" s="198"/>
      <c r="N27" s="198"/>
      <c r="O27" s="198"/>
      <c r="P27" s="198"/>
      <c r="Q27" s="198"/>
      <c r="R27" s="199">
        <f t="shared" si="0"/>
        <v>0</v>
      </c>
      <c r="T27" s="274"/>
      <c r="U27" s="275"/>
      <c r="V27" s="275"/>
      <c r="W27" s="275"/>
      <c r="X27" s="275"/>
      <c r="Y27" s="276"/>
    </row>
    <row r="28" spans="2:25" ht="18">
      <c r="B28" s="115"/>
      <c r="C28" s="197"/>
      <c r="D28" s="115"/>
      <c r="E28" s="116" t="e">
        <f t="shared" si="1"/>
        <v>#DIV/0!</v>
      </c>
      <c r="F28" s="198"/>
      <c r="G28" s="198"/>
      <c r="H28" s="198"/>
      <c r="I28" s="198"/>
      <c r="J28" s="198"/>
      <c r="K28" s="198"/>
      <c r="L28" s="198"/>
      <c r="M28" s="198"/>
      <c r="N28" s="198"/>
      <c r="O28" s="198"/>
      <c r="P28" s="198"/>
      <c r="Q28" s="198"/>
      <c r="R28" s="199">
        <f t="shared" si="0"/>
        <v>0</v>
      </c>
      <c r="T28" s="274"/>
      <c r="U28" s="275"/>
      <c r="V28" s="275"/>
      <c r="W28" s="275"/>
      <c r="X28" s="275"/>
      <c r="Y28" s="276"/>
    </row>
    <row r="29" spans="2:25" ht="18">
      <c r="B29" s="115"/>
      <c r="C29" s="197"/>
      <c r="D29" s="115"/>
      <c r="E29" s="116" t="e">
        <f t="shared" si="1"/>
        <v>#DIV/0!</v>
      </c>
      <c r="F29" s="198"/>
      <c r="G29" s="198"/>
      <c r="H29" s="198"/>
      <c r="I29" s="198"/>
      <c r="J29" s="198"/>
      <c r="K29" s="198"/>
      <c r="L29" s="198"/>
      <c r="M29" s="198"/>
      <c r="N29" s="198"/>
      <c r="O29" s="198"/>
      <c r="P29" s="198"/>
      <c r="Q29" s="198"/>
      <c r="R29" s="199">
        <f t="shared" si="0"/>
        <v>0</v>
      </c>
      <c r="T29" s="274"/>
      <c r="U29" s="275"/>
      <c r="V29" s="275"/>
      <c r="W29" s="275"/>
      <c r="X29" s="275"/>
      <c r="Y29" s="276"/>
    </row>
    <row r="30" spans="2:25" ht="19" thickBot="1">
      <c r="B30" s="115"/>
      <c r="C30" s="197"/>
      <c r="D30" s="115"/>
      <c r="E30" s="116" t="e">
        <f t="shared" si="1"/>
        <v>#DIV/0!</v>
      </c>
      <c r="F30" s="198"/>
      <c r="G30" s="198"/>
      <c r="H30" s="198"/>
      <c r="I30" s="198"/>
      <c r="J30" s="198"/>
      <c r="K30" s="198"/>
      <c r="L30" s="198"/>
      <c r="M30" s="198"/>
      <c r="N30" s="198"/>
      <c r="O30" s="198"/>
      <c r="P30" s="198"/>
      <c r="Q30" s="198"/>
      <c r="R30" s="199">
        <f t="shared" si="0"/>
        <v>0</v>
      </c>
      <c r="T30" s="266"/>
      <c r="U30" s="267"/>
      <c r="V30" s="267"/>
      <c r="W30" s="267"/>
      <c r="X30" s="267"/>
      <c r="Y30" s="268"/>
    </row>
    <row r="31" spans="2:25" ht="4.5" customHeight="1" thickTop="1" thickBot="1">
      <c r="B31" s="24"/>
      <c r="C31" s="24"/>
      <c r="D31" s="24"/>
      <c r="E31" s="24"/>
      <c r="F31" s="24"/>
      <c r="G31" s="24"/>
      <c r="H31" s="24"/>
      <c r="I31" s="24"/>
      <c r="J31" s="24"/>
      <c r="K31" s="24"/>
      <c r="L31" s="24"/>
      <c r="M31" s="24"/>
      <c r="N31" s="24"/>
      <c r="O31" s="24"/>
      <c r="P31" s="24"/>
      <c r="Q31" s="24"/>
      <c r="R31" s="200"/>
    </row>
    <row r="32" spans="2:25" ht="4.5" customHeight="1">
      <c r="B32" s="117"/>
      <c r="C32" s="118"/>
      <c r="D32" s="118"/>
      <c r="E32" s="118"/>
      <c r="F32" s="118"/>
      <c r="G32" s="118"/>
      <c r="H32" s="118"/>
      <c r="I32" s="119"/>
      <c r="J32" s="120"/>
      <c r="K32" s="120"/>
      <c r="L32" s="120"/>
      <c r="M32" s="120"/>
      <c r="N32" s="24"/>
      <c r="O32" s="24"/>
      <c r="P32" s="24"/>
      <c r="Q32" s="24"/>
      <c r="R32" s="200"/>
    </row>
    <row r="33" spans="1:18" ht="18">
      <c r="B33" s="133" t="s">
        <v>165</v>
      </c>
      <c r="C33" s="134"/>
      <c r="D33" s="134"/>
      <c r="E33" s="134"/>
      <c r="F33" s="134"/>
      <c r="G33" s="134"/>
      <c r="H33" s="134"/>
      <c r="I33" s="220"/>
      <c r="J33" s="218"/>
      <c r="K33" s="218"/>
      <c r="L33" s="121"/>
      <c r="M33" s="121"/>
      <c r="N33" s="48" t="s">
        <v>2</v>
      </c>
      <c r="O33" s="24"/>
      <c r="P33" s="24"/>
      <c r="Q33" s="24"/>
      <c r="R33" s="200"/>
    </row>
    <row r="34" spans="1:18" ht="18">
      <c r="B34" s="135" t="s">
        <v>223</v>
      </c>
      <c r="C34" s="136"/>
      <c r="D34" s="134"/>
      <c r="E34" s="137" t="s">
        <v>225</v>
      </c>
      <c r="F34" s="134"/>
      <c r="G34" s="134"/>
      <c r="H34" s="134"/>
      <c r="I34" s="220"/>
      <c r="J34" s="218"/>
      <c r="K34" s="218"/>
      <c r="L34" s="121"/>
      <c r="M34" s="121"/>
      <c r="N34" s="24"/>
      <c r="O34" s="24"/>
      <c r="P34" s="24"/>
      <c r="Q34" s="24"/>
      <c r="R34" s="200"/>
    </row>
    <row r="35" spans="1:18" ht="18">
      <c r="B35" s="135" t="s">
        <v>193</v>
      </c>
      <c r="C35" s="138"/>
      <c r="D35" s="139"/>
      <c r="E35" s="137" t="s">
        <v>226</v>
      </c>
      <c r="F35" s="134"/>
      <c r="G35" s="134"/>
      <c r="H35" s="139"/>
      <c r="I35" s="220"/>
      <c r="J35" s="219"/>
      <c r="K35" s="219"/>
      <c r="L35" s="122"/>
      <c r="M35" s="122"/>
      <c r="N35" s="222" t="s">
        <v>2</v>
      </c>
      <c r="O35" s="208" t="s">
        <v>230</v>
      </c>
      <c r="P35" s="221"/>
      <c r="Q35" s="221"/>
      <c r="R35" s="201">
        <f>SUM(R7:R30)</f>
        <v>0</v>
      </c>
    </row>
    <row r="36" spans="1:18" ht="18">
      <c r="B36" s="135" t="s">
        <v>224</v>
      </c>
      <c r="C36" s="138"/>
      <c r="D36" s="139"/>
      <c r="E36" s="140"/>
      <c r="F36" s="139"/>
      <c r="G36" s="139"/>
      <c r="H36" s="139"/>
      <c r="I36" s="220"/>
      <c r="J36" s="219"/>
      <c r="K36" s="219"/>
      <c r="L36" s="122"/>
      <c r="M36" s="24"/>
      <c r="N36" s="159" t="s">
        <v>201</v>
      </c>
      <c r="O36" s="24"/>
      <c r="P36" s="24"/>
      <c r="Q36" s="24"/>
      <c r="R36" s="24"/>
    </row>
    <row r="37" spans="1:18" ht="4.5" customHeight="1" thickBot="1">
      <c r="B37" s="123"/>
      <c r="C37" s="124"/>
      <c r="D37" s="125"/>
      <c r="E37" s="126"/>
      <c r="F37" s="127"/>
      <c r="G37" s="126"/>
      <c r="H37" s="126"/>
      <c r="I37" s="128"/>
      <c r="J37" s="129"/>
      <c r="K37" s="129"/>
      <c r="L37" s="129"/>
      <c r="M37" s="129"/>
      <c r="N37" s="24"/>
      <c r="O37" s="24"/>
      <c r="P37" s="24"/>
      <c r="Q37" s="24"/>
      <c r="R37" s="24"/>
    </row>
    <row r="38" spans="1:18">
      <c r="B38" s="24"/>
      <c r="C38" s="130"/>
      <c r="D38" s="131"/>
      <c r="E38" s="132"/>
      <c r="F38" s="45"/>
      <c r="G38" s="132"/>
      <c r="H38" s="132"/>
      <c r="I38" s="132"/>
      <c r="J38" s="132"/>
      <c r="K38" s="132"/>
      <c r="L38" s="132"/>
      <c r="M38" s="132"/>
      <c r="N38" s="24"/>
      <c r="O38" s="24"/>
      <c r="P38" s="24"/>
      <c r="Q38" s="24"/>
      <c r="R38" s="24"/>
    </row>
    <row r="39" spans="1:18">
      <c r="A39"/>
      <c r="C39"/>
    </row>
    <row r="40" spans="1:18">
      <c r="B40" s="35"/>
      <c r="C40" s="38"/>
      <c r="D40" s="43"/>
      <c r="E40" s="39"/>
      <c r="F40" s="44"/>
      <c r="G40" s="39"/>
      <c r="H40" s="39"/>
      <c r="I40" s="39"/>
      <c r="J40" s="39"/>
      <c r="K40" s="39"/>
      <c r="L40" s="39"/>
      <c r="M40" s="39"/>
    </row>
    <row r="41" spans="1:18" ht="15" thickBot="1">
      <c r="B41" s="35"/>
      <c r="C41" s="46"/>
      <c r="D41" s="43"/>
      <c r="E41" s="39"/>
      <c r="F41" s="45"/>
      <c r="G41" s="39"/>
      <c r="H41" s="39"/>
      <c r="I41" s="39"/>
      <c r="J41" s="39"/>
      <c r="K41" s="39"/>
      <c r="L41" s="39"/>
      <c r="M41" s="39"/>
    </row>
    <row r="42" spans="1:18" ht="15" thickBot="1">
      <c r="B42" s="148"/>
      <c r="C42" s="149"/>
      <c r="D42" s="149"/>
      <c r="E42" s="150"/>
      <c r="F42" s="38"/>
      <c r="G42" s="38"/>
      <c r="H42" s="38"/>
      <c r="I42" s="38"/>
      <c r="J42" s="38"/>
      <c r="K42" s="38"/>
      <c r="L42" s="38"/>
      <c r="M42" s="38"/>
    </row>
    <row r="43" spans="1:18" ht="20" thickTop="1" thickBot="1">
      <c r="B43" s="151" t="s">
        <v>228</v>
      </c>
      <c r="C43" s="141"/>
      <c r="D43" s="142">
        <v>4300</v>
      </c>
      <c r="E43" s="152"/>
      <c r="F43" s="145"/>
      <c r="G43" s="38"/>
      <c r="H43" s="38"/>
      <c r="I43" s="38"/>
      <c r="J43" s="38"/>
    </row>
    <row r="44" spans="1:18" ht="20" thickTop="1" thickBot="1">
      <c r="B44" s="151" t="s">
        <v>200</v>
      </c>
      <c r="C44" s="141"/>
      <c r="D44" s="142">
        <v>10</v>
      </c>
      <c r="E44" s="152"/>
      <c r="F44" s="145"/>
      <c r="G44" s="38"/>
      <c r="H44" s="38"/>
      <c r="I44" s="38"/>
      <c r="J44" s="38"/>
    </row>
    <row r="45" spans="1:18" ht="20" thickTop="1" thickBot="1">
      <c r="B45" s="153" t="s">
        <v>229</v>
      </c>
      <c r="C45" s="47"/>
      <c r="D45" s="143">
        <f>+D43/D44</f>
        <v>430</v>
      </c>
      <c r="E45" s="154"/>
      <c r="F45" s="146"/>
      <c r="G45" s="38"/>
      <c r="H45" s="38"/>
      <c r="I45" s="38"/>
      <c r="J45" s="38"/>
    </row>
    <row r="46" spans="1:18" ht="6.75" customHeight="1" thickTop="1" thickBot="1">
      <c r="B46" s="155"/>
      <c r="C46" s="156" t="s">
        <v>2</v>
      </c>
      <c r="D46" s="157"/>
      <c r="E46" s="158"/>
      <c r="F46" s="146"/>
      <c r="G46" s="147" t="s">
        <v>2</v>
      </c>
      <c r="H46" s="38"/>
      <c r="I46" s="38"/>
      <c r="J46" s="38"/>
    </row>
    <row r="47" spans="1:18">
      <c r="B47" s="1"/>
      <c r="D47" s="1"/>
      <c r="E47" s="1"/>
      <c r="F47" s="38"/>
      <c r="G47" s="38"/>
      <c r="H47" s="38"/>
      <c r="I47" s="38"/>
      <c r="J47" s="38"/>
    </row>
    <row r="48" spans="1:18">
      <c r="B48" s="1"/>
      <c r="D48" s="1"/>
      <c r="E48" s="1"/>
      <c r="F48" s="1"/>
      <c r="G48" s="1"/>
    </row>
  </sheetData>
  <sheetProtection password="80D2" sheet="1" objects="1" scenarios="1"/>
  <mergeCells count="24">
    <mergeCell ref="T27:Y27"/>
    <mergeCell ref="T28:Y28"/>
    <mergeCell ref="T29:Y29"/>
    <mergeCell ref="T30:Y30"/>
    <mergeCell ref="T22:Y22"/>
    <mergeCell ref="T23:Y23"/>
    <mergeCell ref="T24:Y24"/>
    <mergeCell ref="T25:Y25"/>
    <mergeCell ref="T26:Y26"/>
    <mergeCell ref="T7:Y7"/>
    <mergeCell ref="T8:Y8"/>
    <mergeCell ref="T9:Y9"/>
    <mergeCell ref="T10:Y10"/>
    <mergeCell ref="T11:Y11"/>
    <mergeCell ref="T12:Y12"/>
    <mergeCell ref="T13:Y13"/>
    <mergeCell ref="T14:Y14"/>
    <mergeCell ref="T15:Y15"/>
    <mergeCell ref="T16:Y16"/>
    <mergeCell ref="T17:Y17"/>
    <mergeCell ref="T18:Y18"/>
    <mergeCell ref="T19:Y19"/>
    <mergeCell ref="T20:Y20"/>
    <mergeCell ref="T21:Y21"/>
  </mergeCells>
  <pageMargins left="0.25" right="0.25" top="0.75" bottom="0.75" header="0.3" footer="0.3"/>
  <pageSetup scale="64" orientation="landscape" horizontalDpi="0" verticalDpi="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1:E24"/>
  <sheetViews>
    <sheetView showGridLines="0" topLeftCell="A4" workbookViewId="0">
      <selection activeCell="H15" sqref="H15"/>
    </sheetView>
  </sheetViews>
  <sheetFormatPr baseColWidth="10" defaultColWidth="8.83203125" defaultRowHeight="14" x14ac:dyDescent="0"/>
  <cols>
    <col min="3" max="3" width="18.5" customWidth="1"/>
    <col min="4" max="4" width="13.83203125" customWidth="1"/>
    <col min="5" max="5" width="17.6640625" customWidth="1"/>
  </cols>
  <sheetData>
    <row r="11" spans="3:5">
      <c r="C11" s="160" t="s">
        <v>202</v>
      </c>
      <c r="D11" s="160" t="s">
        <v>203</v>
      </c>
      <c r="E11" s="160" t="s">
        <v>204</v>
      </c>
    </row>
    <row r="12" spans="3:5">
      <c r="C12" s="24" t="str">
        <f>+PLAN!B87</f>
        <v>Car Payment</v>
      </c>
      <c r="D12" s="161"/>
      <c r="E12" s="162">
        <f>+PLAN!C87</f>
        <v>0</v>
      </c>
    </row>
    <row r="13" spans="3:5">
      <c r="C13" s="24" t="str">
        <f>+PLAN!B88</f>
        <v>Car Payment</v>
      </c>
      <c r="D13" s="161"/>
      <c r="E13" s="162">
        <f>+PLAN!C88</f>
        <v>0</v>
      </c>
    </row>
    <row r="14" spans="3:5">
      <c r="C14" s="24" t="str">
        <f>+PLAN!B89</f>
        <v>Timeshare</v>
      </c>
      <c r="D14" s="161"/>
      <c r="E14" s="162">
        <f>+PLAN!C89</f>
        <v>0</v>
      </c>
    </row>
    <row r="15" spans="3:5">
      <c r="C15" s="24" t="str">
        <f>+PLAN!B90</f>
        <v>Student Loan</v>
      </c>
      <c r="D15" s="161"/>
      <c r="E15" s="162">
        <f>+PLAN!C90</f>
        <v>0</v>
      </c>
    </row>
    <row r="16" spans="3:5">
      <c r="C16" s="24" t="str">
        <f>+PLAN!B91</f>
        <v>Student Loan</v>
      </c>
      <c r="D16" s="161"/>
      <c r="E16" s="162">
        <f>+PLAN!C91</f>
        <v>0</v>
      </c>
    </row>
    <row r="17" spans="3:5">
      <c r="C17" s="24" t="str">
        <f>+PLAN!B92</f>
        <v>Credit Card</v>
      </c>
      <c r="D17" s="161"/>
      <c r="E17" s="162">
        <f>+PLAN!C92</f>
        <v>0</v>
      </c>
    </row>
    <row r="18" spans="3:5">
      <c r="C18" s="24" t="str">
        <f>+PLAN!B93</f>
        <v>Credit Card</v>
      </c>
      <c r="D18" s="161"/>
      <c r="E18" s="162">
        <f>+PLAN!C93</f>
        <v>0</v>
      </c>
    </row>
    <row r="19" spans="3:5">
      <c r="C19" s="24" t="str">
        <f>+PLAN!B94</f>
        <v>Credit Card</v>
      </c>
      <c r="D19" s="161"/>
      <c r="E19" s="162">
        <f>+PLAN!C94</f>
        <v>0</v>
      </c>
    </row>
    <row r="20" spans="3:5">
      <c r="C20" s="24" t="str">
        <f>+PLAN!B95</f>
        <v>Credit Card</v>
      </c>
      <c r="D20" s="161"/>
      <c r="E20" s="162">
        <f>+PLAN!C95</f>
        <v>0</v>
      </c>
    </row>
    <row r="21" spans="3:5">
      <c r="C21" s="24" t="str">
        <f>+PLAN!B98</f>
        <v>Other</v>
      </c>
      <c r="D21" s="161"/>
      <c r="E21" s="162">
        <f>+PLAN!C98</f>
        <v>0</v>
      </c>
    </row>
    <row r="22" spans="3:5">
      <c r="C22" s="24" t="str">
        <f>+PLAN!B99</f>
        <v>Other</v>
      </c>
      <c r="D22" s="161"/>
      <c r="E22" s="162">
        <f>+PLAN!C99</f>
        <v>0</v>
      </c>
    </row>
    <row r="24" spans="3:5">
      <c r="C24" s="163" t="s">
        <v>205</v>
      </c>
      <c r="D24" s="1">
        <f>SUM(D12:D22)</f>
        <v>0</v>
      </c>
      <c r="E24">
        <f>SUM(E12:E22)</f>
        <v>0</v>
      </c>
    </row>
  </sheetData>
  <sheetProtection password="CC9E" sheet="1" objects="1" scenarios="1"/>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ABOUT COACH DAVE</vt:lpstr>
      <vt:lpstr>WELCOME</vt:lpstr>
      <vt:lpstr>NET WORTH CALCULATOR</vt:lpstr>
      <vt:lpstr>PLAN</vt:lpstr>
      <vt:lpstr>EQUITY</vt:lpstr>
      <vt:lpstr>Goals - Action</vt:lpstr>
      <vt:lpstr>DEBT</vt:lpstr>
      <vt:lpstr>SHORT TERM SAVINGS</vt:lpstr>
      <vt:lpstr>DEBT SNOWBALL</vt:lpstr>
      <vt:lpstr>Savings Allocation</vt:lpstr>
    </vt:vector>
  </TitlesOfParts>
  <Company>Financial Fitness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Financial Playbook</dc:title>
  <dc:subject>Budget</dc:subject>
  <dc:creator>David Jacobson</dc:creator>
  <cp:lastModifiedBy>Robert O'Connor</cp:lastModifiedBy>
  <cp:lastPrinted>2015-01-28T14:26:49Z</cp:lastPrinted>
  <dcterms:created xsi:type="dcterms:W3CDTF">2012-01-12T02:44:30Z</dcterms:created>
  <dcterms:modified xsi:type="dcterms:W3CDTF">2016-02-02T17:08:59Z</dcterms:modified>
</cp:coreProperties>
</file>